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8_{663BD885-C0ED-4673-BCE8-AF85B0C77276}" xr6:coauthVersionLast="36" xr6:coauthVersionMax="36" xr10:uidLastSave="{00000000-0000-0000-0000-000000000000}"/>
  <bookViews>
    <workbookView xWindow="0" yWindow="0" windowWidth="28800" windowHeight="12105" activeTab="1" xr2:uid="{00000000-000D-0000-FFFF-FFFF00000000}"/>
  </bookViews>
  <sheets>
    <sheet name="príjmy" sheetId="1" r:id="rId1"/>
    <sheet name="výdavky" sheetId="2" r:id="rId2"/>
  </sheets>
  <calcPr calcId="191029"/>
</workbook>
</file>

<file path=xl/calcChain.xml><?xml version="1.0" encoding="utf-8"?>
<calcChain xmlns="http://schemas.openxmlformats.org/spreadsheetml/2006/main">
  <c r="E118" i="2" l="1"/>
  <c r="E111" i="2"/>
  <c r="E101" i="2"/>
  <c r="E95" i="2"/>
  <c r="E90" i="2"/>
  <c r="E74" i="2"/>
  <c r="E70" i="2"/>
  <c r="E68" i="2"/>
  <c r="E61" i="2"/>
  <c r="E54" i="2"/>
  <c r="E51" i="2"/>
  <c r="E46" i="2"/>
  <c r="E7" i="2"/>
  <c r="D118" i="2"/>
  <c r="D111" i="2"/>
  <c r="D101" i="2"/>
  <c r="D95" i="2"/>
  <c r="D90" i="2"/>
  <c r="D74" i="2"/>
  <c r="D70" i="2"/>
  <c r="D68" i="2"/>
  <c r="D61" i="2"/>
  <c r="D54" i="2"/>
  <c r="D51" i="2"/>
  <c r="D46" i="2"/>
  <c r="D7" i="2"/>
  <c r="D117" i="2" l="1"/>
  <c r="E120" i="2"/>
  <c r="E117" i="2"/>
  <c r="D120" i="2"/>
  <c r="E52" i="1"/>
  <c r="E50" i="1"/>
  <c r="E48" i="1"/>
  <c r="E46" i="1"/>
  <c r="E16" i="1"/>
  <c r="E14" i="1"/>
  <c r="E12" i="1"/>
  <c r="E10" i="1"/>
  <c r="E8" i="1"/>
  <c r="E6" i="1"/>
  <c r="E4" i="1"/>
  <c r="D52" i="1"/>
  <c r="D50" i="1"/>
  <c r="D48" i="1"/>
  <c r="D46" i="1"/>
  <c r="D16" i="1"/>
  <c r="D14" i="1"/>
  <c r="D12" i="1"/>
  <c r="D10" i="1"/>
  <c r="D8" i="1"/>
  <c r="D6" i="1"/>
  <c r="D4" i="1"/>
  <c r="E53" i="1" l="1"/>
  <c r="D53" i="1"/>
  <c r="C118" i="2"/>
  <c r="C111" i="2"/>
  <c r="C101" i="2"/>
  <c r="C95" i="2"/>
  <c r="C90" i="2"/>
  <c r="C74" i="2"/>
  <c r="C70" i="2"/>
  <c r="C68" i="2"/>
  <c r="C61" i="2"/>
  <c r="C54" i="2"/>
  <c r="C51" i="2"/>
  <c r="C46" i="2"/>
  <c r="C7" i="2"/>
  <c r="C52" i="1"/>
  <c r="C50" i="1"/>
  <c r="C48" i="1"/>
  <c r="C46" i="1"/>
  <c r="C16" i="1"/>
  <c r="C14" i="1"/>
  <c r="C12" i="1"/>
  <c r="C10" i="1"/>
  <c r="C8" i="1"/>
  <c r="C6" i="1"/>
  <c r="C4" i="1"/>
  <c r="C120" i="2" l="1"/>
  <c r="C53" i="1"/>
  <c r="C117" i="2"/>
</calcChain>
</file>

<file path=xl/sharedStrings.xml><?xml version="1.0" encoding="utf-8"?>
<sst xmlns="http://schemas.openxmlformats.org/spreadsheetml/2006/main" count="209" uniqueCount="162">
  <si>
    <t>Transfér stavebníctvo</t>
  </si>
  <si>
    <t>Transfér REGOB</t>
  </si>
  <si>
    <t>Transfér CO</t>
  </si>
  <si>
    <t>Transfér KÚŽP</t>
  </si>
  <si>
    <t>Transfér CD a PK</t>
  </si>
  <si>
    <t xml:space="preserve">Transfer - voľby </t>
  </si>
  <si>
    <t>Transfer IS RA</t>
  </si>
  <si>
    <t>1 41</t>
  </si>
  <si>
    <t>Podielové dane</t>
  </si>
  <si>
    <t>Daň z pozemkov</t>
  </si>
  <si>
    <t>Daň zo stavieb</t>
  </si>
  <si>
    <t>Daň z bytov</t>
  </si>
  <si>
    <t>Daň za psa</t>
  </si>
  <si>
    <t>Daň za užívanie VP</t>
  </si>
  <si>
    <t>Daň za komunálne odpady</t>
  </si>
  <si>
    <t>Daň za jadrové zariadenie</t>
  </si>
  <si>
    <t>Daň za rozvoj</t>
  </si>
  <si>
    <t>Príjmy z prenajatých pozemkov</t>
  </si>
  <si>
    <t>Príjmy za prenajom budov a priestorov</t>
  </si>
  <si>
    <t>Príjem z prenájmu - prívod vody</t>
  </si>
  <si>
    <t>SP - listina</t>
  </si>
  <si>
    <t>SP - podpis</t>
  </si>
  <si>
    <t>SP - rybársky lístok</t>
  </si>
  <si>
    <t>SP - trvalý pobyt</t>
  </si>
  <si>
    <t>SP - drobná stavba</t>
  </si>
  <si>
    <t>Pokuty a penále za porušenie predpisov</t>
  </si>
  <si>
    <t xml:space="preserve">Hrobové miesto </t>
  </si>
  <si>
    <t>Dom smútku</t>
  </si>
  <si>
    <t>Miestny rozhlas</t>
  </si>
  <si>
    <t>Kopírovanie</t>
  </si>
  <si>
    <t xml:space="preserve"> 1 41</t>
  </si>
  <si>
    <t>Príjem za KTV</t>
  </si>
  <si>
    <t>Príjem za odloženie sute</t>
  </si>
  <si>
    <t>Dobývací priestor</t>
  </si>
  <si>
    <t xml:space="preserve">1 41  </t>
  </si>
  <si>
    <t>Prieskumné územie</t>
  </si>
  <si>
    <t>Predaj materiálu</t>
  </si>
  <si>
    <t>Úroky z vkladov</t>
  </si>
  <si>
    <t>Príjmy z dobropisov</t>
  </si>
  <si>
    <t>1 71</t>
  </si>
  <si>
    <t>Recyklačný fond</t>
  </si>
  <si>
    <t>2 41</t>
  </si>
  <si>
    <t>Príjem z predaj pozemkov</t>
  </si>
  <si>
    <t>3 46</t>
  </si>
  <si>
    <t>Z rezervného fondu obce</t>
  </si>
  <si>
    <t>111 01</t>
  </si>
  <si>
    <t>SSÚ, ŽP, CD a PK - transfér</t>
  </si>
  <si>
    <t>111 03</t>
  </si>
  <si>
    <t>REGOB</t>
  </si>
  <si>
    <t>111 28</t>
  </si>
  <si>
    <t xml:space="preserve">IS RA </t>
  </si>
  <si>
    <t>111 04</t>
  </si>
  <si>
    <t>CO- skladník</t>
  </si>
  <si>
    <t>Výdavky - ŠR</t>
  </si>
  <si>
    <t>Tarifný plat, funkčný plat</t>
  </si>
  <si>
    <t>Osobný príplatok</t>
  </si>
  <si>
    <t>Odmeny</t>
  </si>
  <si>
    <t>Poistné do VSŽP</t>
  </si>
  <si>
    <t>Poistné na nemocenské poistenie</t>
  </si>
  <si>
    <t>Poistné na starobné poistenie</t>
  </si>
  <si>
    <t>Poistné na úrazové poistenie</t>
  </si>
  <si>
    <t>Poistné na invalidné poistenie</t>
  </si>
  <si>
    <t>Poistenie v nezamestnanosti</t>
  </si>
  <si>
    <t>Poistné do rezervného fondu</t>
  </si>
  <si>
    <t>Cestovné náhrady</t>
  </si>
  <si>
    <t>Poštové služby</t>
  </si>
  <si>
    <t>Internet</t>
  </si>
  <si>
    <t>Telefón, mobil</t>
  </si>
  <si>
    <t>Interierové vybavenie</t>
  </si>
  <si>
    <t>Výpočtová technika</t>
  </si>
  <si>
    <t>Všeobecný materiál</t>
  </si>
  <si>
    <t>Knihy , noviny , časopisy</t>
  </si>
  <si>
    <t>Reprezentačné</t>
  </si>
  <si>
    <t>Rutinná údržba výpočtovej techniky</t>
  </si>
  <si>
    <t>Rutinná údržba prevádzkových strojov</t>
  </si>
  <si>
    <t>Rutinná údržba budov</t>
  </si>
  <si>
    <t>Školenia a semináre</t>
  </si>
  <si>
    <t>Propagácia a reklama</t>
  </si>
  <si>
    <t>Všeobecné služby</t>
  </si>
  <si>
    <t>Všeobecné služby - JPÚ</t>
  </si>
  <si>
    <t>Špeciálne služby</t>
  </si>
  <si>
    <t>Stravovanie</t>
  </si>
  <si>
    <t>Poistenie stavieb a činnosti</t>
  </si>
  <si>
    <t>Prídel do SF</t>
  </si>
  <si>
    <t>Odmeny zamestnancov mimo PP</t>
  </si>
  <si>
    <t>Odmeny za webovú stránku</t>
  </si>
  <si>
    <t>Transféry na stavebníctvo  a sociálnu činnosť</t>
  </si>
  <si>
    <t>Transfery na ND</t>
  </si>
  <si>
    <t>Špeciálne služby - audit</t>
  </si>
  <si>
    <t>Poplatky a odvody</t>
  </si>
  <si>
    <t>Splácanie úrokov banke</t>
  </si>
  <si>
    <t xml:space="preserve">1 41 01 1 1 </t>
  </si>
  <si>
    <t>Všeobecná správa</t>
  </si>
  <si>
    <t>Palivá ako zdroj energie</t>
  </si>
  <si>
    <t>Poistenie motorových vozidiel</t>
  </si>
  <si>
    <t>Rutinná údržba hasičských áut</t>
  </si>
  <si>
    <t xml:space="preserve">1 41 03 2 0 </t>
  </si>
  <si>
    <t>Ochrana pred požiarmi</t>
  </si>
  <si>
    <t>Rutinná údržba budov a objektov</t>
  </si>
  <si>
    <t>1 41 04 5 1</t>
  </si>
  <si>
    <t>Rozvoj obce</t>
  </si>
  <si>
    <t>Tarifný plat</t>
  </si>
  <si>
    <t>Nájom dopravných prostriedkov</t>
  </si>
  <si>
    <t>Odvoz odpadu - FCC</t>
  </si>
  <si>
    <t>Odvoz odpadu - ostatní</t>
  </si>
  <si>
    <t>Uskladnenie sute</t>
  </si>
  <si>
    <t xml:space="preserve">1 41 05 1 0 </t>
  </si>
  <si>
    <t>Zberný dvor - Odpadové hospodárstvo</t>
  </si>
  <si>
    <t>Pracovné odevy a obuv</t>
  </si>
  <si>
    <t>Rutinná údžba strojov</t>
  </si>
  <si>
    <t xml:space="preserve">1 41 06 2 0 </t>
  </si>
  <si>
    <t>Údržba , čistenie a zeleň v obci</t>
  </si>
  <si>
    <t xml:space="preserve">1 41 06 4 0 </t>
  </si>
  <si>
    <t>Verejné osvetlenie</t>
  </si>
  <si>
    <t>Energie Futbalový klub</t>
  </si>
  <si>
    <t>Bežné transfery FK</t>
  </si>
  <si>
    <t xml:space="preserve">1 41 08 1 0 </t>
  </si>
  <si>
    <t>Športové služby</t>
  </si>
  <si>
    <t>Energie - plyn</t>
  </si>
  <si>
    <t>Energie OcU, KD, VO a DS</t>
  </si>
  <si>
    <t>Interiérové vybavenie</t>
  </si>
  <si>
    <t>Posedenie dôchodci</t>
  </si>
  <si>
    <t>Transfer Krupianka</t>
  </si>
  <si>
    <t>Rutinná  údržba budov a objektov</t>
  </si>
  <si>
    <t>Poistenie stavieb</t>
  </si>
  <si>
    <t>Odmena kultúrna referentka</t>
  </si>
  <si>
    <t>Odmena kronika</t>
  </si>
  <si>
    <t xml:space="preserve">1 41 08 2 0 </t>
  </si>
  <si>
    <t>Kultúra</t>
  </si>
  <si>
    <t>Vysielacie služby - koncesionárske poplatky</t>
  </si>
  <si>
    <t>Všeobecný materiál KTV</t>
  </si>
  <si>
    <t>Všeobecné služby - KTV</t>
  </si>
  <si>
    <t>Poplatky a odvody SOZA - Slovgram</t>
  </si>
  <si>
    <t xml:space="preserve">1 41 08 3 0 </t>
  </si>
  <si>
    <t>Vysielacie služby</t>
  </si>
  <si>
    <t>Nájom objektov a pozemkov</t>
  </si>
  <si>
    <t>Garancia pohrebiska</t>
  </si>
  <si>
    <t xml:space="preserve">1 41 08 4 0 </t>
  </si>
  <si>
    <t>Náboženské služby</t>
  </si>
  <si>
    <t>Transfer ČK</t>
  </si>
  <si>
    <t>Transfer OZ-Korompa</t>
  </si>
  <si>
    <t>Transfer Darcom krvi</t>
  </si>
  <si>
    <t>Detský karneval a DD</t>
  </si>
  <si>
    <t>SNP a 1. máj</t>
  </si>
  <si>
    <t>Transfer Únii žien</t>
  </si>
  <si>
    <t>Deň matiek</t>
  </si>
  <si>
    <t>Pochovávanie basy a Morena</t>
  </si>
  <si>
    <t>Členské ZMO, RVC</t>
  </si>
  <si>
    <t>Občianska vybavenosť</t>
  </si>
  <si>
    <t>Nákup pozemkov</t>
  </si>
  <si>
    <t xml:space="preserve">Zberný dvor </t>
  </si>
  <si>
    <t>Rekonšturkcia KD</t>
  </si>
  <si>
    <t>Dostavba DS</t>
  </si>
  <si>
    <t>Bežné výdavky</t>
  </si>
  <si>
    <t>Kapitálové výdavky</t>
  </si>
  <si>
    <t>3 41</t>
  </si>
  <si>
    <t>Finančné operácie - splátka istiny</t>
  </si>
  <si>
    <t>Výdavky celkom</t>
  </si>
  <si>
    <t>Transfery na odstupnéa odchodné</t>
  </si>
  <si>
    <t>Výstavba kanalizácie a vodovodu</t>
  </si>
  <si>
    <t>Návrh rozpočtu príjmov na roky 2024-2026</t>
  </si>
  <si>
    <t>Návrh rozpočtu výdavkov na roky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</si>
</sst>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workbookViewId="0">
      <selection activeCell="B1" sqref="B1"/>
    </sheetView>
  </sheetViews>
  <sheetFormatPr defaultRowHeight="15" x14ac:dyDescent="0.25"/>
  <cols>
    <col min="2" max="2" width="47.7109375" customWidth="1"/>
  </cols>
  <sheetData>
    <row r="1" spans="1:5" ht="21" x14ac:dyDescent="0.35">
      <c r="A1" s="1"/>
      <c r="B1" s="2" t="s">
        <v>160</v>
      </c>
      <c r="C1" s="3"/>
      <c r="D1" s="3"/>
      <c r="E1" s="3"/>
    </row>
    <row r="2" spans="1:5" x14ac:dyDescent="0.25">
      <c r="A2" s="3"/>
      <c r="B2" s="3"/>
      <c r="C2" s="4">
        <v>2024</v>
      </c>
      <c r="D2" s="4">
        <v>2025</v>
      </c>
      <c r="E2" s="4">
        <v>2026</v>
      </c>
    </row>
    <row r="3" spans="1:5" x14ac:dyDescent="0.25">
      <c r="A3" s="5">
        <v>111</v>
      </c>
      <c r="B3" s="3" t="s">
        <v>0</v>
      </c>
      <c r="C3" s="3">
        <v>650</v>
      </c>
      <c r="D3" s="3">
        <v>650</v>
      </c>
      <c r="E3" s="3">
        <v>650</v>
      </c>
    </row>
    <row r="4" spans="1:5" x14ac:dyDescent="0.25">
      <c r="A4" s="6">
        <v>111</v>
      </c>
      <c r="B4" s="7"/>
      <c r="C4" s="7">
        <f t="shared" ref="C4:D4" si="0">SUM(C3)</f>
        <v>650</v>
      </c>
      <c r="D4" s="7">
        <f t="shared" si="0"/>
        <v>650</v>
      </c>
      <c r="E4" s="7">
        <f t="shared" ref="E4" si="1">SUM(E3)</f>
        <v>650</v>
      </c>
    </row>
    <row r="5" spans="1:5" x14ac:dyDescent="0.25">
      <c r="A5" s="5">
        <v>111</v>
      </c>
      <c r="B5" s="3" t="s">
        <v>1</v>
      </c>
      <c r="C5" s="3">
        <v>170</v>
      </c>
      <c r="D5" s="3">
        <v>170</v>
      </c>
      <c r="E5" s="3">
        <v>170</v>
      </c>
    </row>
    <row r="6" spans="1:5" x14ac:dyDescent="0.25">
      <c r="A6" s="6">
        <v>111</v>
      </c>
      <c r="B6" s="7"/>
      <c r="C6" s="7">
        <f t="shared" ref="C6:D6" si="2">SUM(C5)</f>
        <v>170</v>
      </c>
      <c r="D6" s="7">
        <f t="shared" si="2"/>
        <v>170</v>
      </c>
      <c r="E6" s="7">
        <f t="shared" ref="E6" si="3">SUM(E5)</f>
        <v>170</v>
      </c>
    </row>
    <row r="7" spans="1:5" x14ac:dyDescent="0.25">
      <c r="A7" s="5">
        <v>111</v>
      </c>
      <c r="B7" s="3" t="s">
        <v>2</v>
      </c>
      <c r="C7" s="3">
        <v>0</v>
      </c>
      <c r="D7" s="3">
        <v>0</v>
      </c>
      <c r="E7" s="3">
        <v>0</v>
      </c>
    </row>
    <row r="8" spans="1:5" x14ac:dyDescent="0.25">
      <c r="A8" s="6">
        <v>111</v>
      </c>
      <c r="B8" s="7"/>
      <c r="C8" s="7">
        <f t="shared" ref="C8:D8" si="4">SUM(C7)</f>
        <v>0</v>
      </c>
      <c r="D8" s="7">
        <f t="shared" si="4"/>
        <v>0</v>
      </c>
      <c r="E8" s="7">
        <f t="shared" ref="E8" si="5">SUM(E7)</f>
        <v>0</v>
      </c>
    </row>
    <row r="9" spans="1:5" x14ac:dyDescent="0.25">
      <c r="A9" s="5">
        <v>111</v>
      </c>
      <c r="B9" s="3" t="s">
        <v>3</v>
      </c>
      <c r="C9" s="3">
        <v>50</v>
      </c>
      <c r="D9" s="3">
        <v>50</v>
      </c>
      <c r="E9" s="3">
        <v>50</v>
      </c>
    </row>
    <row r="10" spans="1:5" x14ac:dyDescent="0.25">
      <c r="A10" s="6">
        <v>111</v>
      </c>
      <c r="B10" s="7"/>
      <c r="C10" s="7">
        <f t="shared" ref="C10:D10" si="6">SUM(C9)</f>
        <v>50</v>
      </c>
      <c r="D10" s="7">
        <f t="shared" si="6"/>
        <v>50</v>
      </c>
      <c r="E10" s="7">
        <f t="shared" ref="E10" si="7">SUM(E9)</f>
        <v>50</v>
      </c>
    </row>
    <row r="11" spans="1:5" x14ac:dyDescent="0.25">
      <c r="A11" s="5">
        <v>111</v>
      </c>
      <c r="B11" s="3" t="s">
        <v>4</v>
      </c>
      <c r="C11" s="3">
        <v>20</v>
      </c>
      <c r="D11" s="3">
        <v>20</v>
      </c>
      <c r="E11" s="3">
        <v>20</v>
      </c>
    </row>
    <row r="12" spans="1:5" x14ac:dyDescent="0.25">
      <c r="A12" s="6">
        <v>111</v>
      </c>
      <c r="B12" s="7"/>
      <c r="C12" s="7">
        <f t="shared" ref="C12:D12" si="8">SUM(C11)</f>
        <v>20</v>
      </c>
      <c r="D12" s="7">
        <f t="shared" si="8"/>
        <v>20</v>
      </c>
      <c r="E12" s="7">
        <f t="shared" ref="E12" si="9">SUM(E11)</f>
        <v>20</v>
      </c>
    </row>
    <row r="13" spans="1:5" x14ac:dyDescent="0.25">
      <c r="A13" s="5">
        <v>111</v>
      </c>
      <c r="B13" s="3" t="s">
        <v>5</v>
      </c>
      <c r="C13" s="3">
        <v>0</v>
      </c>
      <c r="D13" s="3">
        <v>0</v>
      </c>
      <c r="E13" s="3">
        <v>0</v>
      </c>
    </row>
    <row r="14" spans="1:5" x14ac:dyDescent="0.25">
      <c r="A14" s="6">
        <v>111</v>
      </c>
      <c r="B14" s="7"/>
      <c r="C14" s="7">
        <f t="shared" ref="C14:D14" si="10">SUM(C13)</f>
        <v>0</v>
      </c>
      <c r="D14" s="7">
        <f t="shared" si="10"/>
        <v>0</v>
      </c>
      <c r="E14" s="7">
        <f t="shared" ref="E14" si="11">SUM(E13)</f>
        <v>0</v>
      </c>
    </row>
    <row r="15" spans="1:5" x14ac:dyDescent="0.25">
      <c r="A15" s="5">
        <v>111</v>
      </c>
      <c r="B15" s="3" t="s">
        <v>6</v>
      </c>
      <c r="C15" s="3">
        <v>20</v>
      </c>
      <c r="D15" s="3">
        <v>20</v>
      </c>
      <c r="E15" s="3">
        <v>20</v>
      </c>
    </row>
    <row r="16" spans="1:5" x14ac:dyDescent="0.25">
      <c r="A16" s="6">
        <v>111</v>
      </c>
      <c r="B16" s="7"/>
      <c r="C16" s="7">
        <f t="shared" ref="C16:D16" si="12">SUM(C15)</f>
        <v>20</v>
      </c>
      <c r="D16" s="7">
        <f t="shared" si="12"/>
        <v>20</v>
      </c>
      <c r="E16" s="7">
        <f t="shared" ref="E16" si="13">SUM(E15)</f>
        <v>20</v>
      </c>
    </row>
    <row r="17" spans="1:5" x14ac:dyDescent="0.25">
      <c r="A17" s="5" t="s">
        <v>7</v>
      </c>
      <c r="B17" s="3" t="s">
        <v>8</v>
      </c>
      <c r="C17" s="3">
        <v>125000</v>
      </c>
      <c r="D17" s="3">
        <v>125000</v>
      </c>
      <c r="E17" s="3">
        <v>125000</v>
      </c>
    </row>
    <row r="18" spans="1:5" x14ac:dyDescent="0.25">
      <c r="A18" s="5" t="s">
        <v>7</v>
      </c>
      <c r="B18" s="3" t="s">
        <v>9</v>
      </c>
      <c r="C18" s="3">
        <v>18400</v>
      </c>
      <c r="D18" s="3">
        <v>18400</v>
      </c>
      <c r="E18" s="3">
        <v>18400</v>
      </c>
    </row>
    <row r="19" spans="1:5" x14ac:dyDescent="0.25">
      <c r="A19" s="5" t="s">
        <v>7</v>
      </c>
      <c r="B19" s="3" t="s">
        <v>10</v>
      </c>
      <c r="C19" s="3">
        <v>12400</v>
      </c>
      <c r="D19" s="3">
        <v>12400</v>
      </c>
      <c r="E19" s="3">
        <v>12400</v>
      </c>
    </row>
    <row r="20" spans="1:5" x14ac:dyDescent="0.25">
      <c r="A20" s="5" t="s">
        <v>7</v>
      </c>
      <c r="B20" s="3" t="s">
        <v>11</v>
      </c>
      <c r="C20" s="3">
        <v>130</v>
      </c>
      <c r="D20" s="3">
        <v>130</v>
      </c>
      <c r="E20" s="3">
        <v>130</v>
      </c>
    </row>
    <row r="21" spans="1:5" x14ac:dyDescent="0.25">
      <c r="A21" s="5" t="s">
        <v>7</v>
      </c>
      <c r="B21" s="3" t="s">
        <v>12</v>
      </c>
      <c r="C21" s="3">
        <v>660</v>
      </c>
      <c r="D21" s="3">
        <v>660</v>
      </c>
      <c r="E21" s="3">
        <v>660</v>
      </c>
    </row>
    <row r="22" spans="1:5" x14ac:dyDescent="0.25">
      <c r="A22" s="5" t="s">
        <v>7</v>
      </c>
      <c r="B22" s="3" t="s">
        <v>13</v>
      </c>
      <c r="C22" s="3">
        <v>140</v>
      </c>
      <c r="D22" s="3">
        <v>140</v>
      </c>
      <c r="E22" s="3">
        <v>140</v>
      </c>
    </row>
    <row r="23" spans="1:5" x14ac:dyDescent="0.25">
      <c r="A23" s="5" t="s">
        <v>7</v>
      </c>
      <c r="B23" s="3" t="s">
        <v>14</v>
      </c>
      <c r="C23" s="3">
        <v>12000</v>
      </c>
      <c r="D23" s="3">
        <v>12000</v>
      </c>
      <c r="E23" s="3">
        <v>12000</v>
      </c>
    </row>
    <row r="24" spans="1:5" x14ac:dyDescent="0.25">
      <c r="A24" s="5" t="s">
        <v>7</v>
      </c>
      <c r="B24" s="3" t="s">
        <v>15</v>
      </c>
      <c r="C24" s="3">
        <v>11250</v>
      </c>
      <c r="D24" s="3">
        <v>11250</v>
      </c>
      <c r="E24" s="3">
        <v>11250</v>
      </c>
    </row>
    <row r="25" spans="1:5" x14ac:dyDescent="0.25">
      <c r="A25" s="5" t="s">
        <v>7</v>
      </c>
      <c r="B25" s="3" t="s">
        <v>16</v>
      </c>
      <c r="C25" s="3">
        <v>3200</v>
      </c>
      <c r="D25" s="3">
        <v>3200</v>
      </c>
      <c r="E25" s="3">
        <v>3200</v>
      </c>
    </row>
    <row r="26" spans="1:5" x14ac:dyDescent="0.25">
      <c r="A26" s="5" t="s">
        <v>7</v>
      </c>
      <c r="B26" s="3" t="s">
        <v>17</v>
      </c>
      <c r="C26" s="3">
        <v>900</v>
      </c>
      <c r="D26" s="3">
        <v>900</v>
      </c>
      <c r="E26" s="3">
        <v>900</v>
      </c>
    </row>
    <row r="27" spans="1:5" x14ac:dyDescent="0.25">
      <c r="A27" s="5" t="s">
        <v>7</v>
      </c>
      <c r="B27" s="3" t="s">
        <v>18</v>
      </c>
      <c r="C27" s="3">
        <v>6800</v>
      </c>
      <c r="D27" s="3">
        <v>6800</v>
      </c>
      <c r="E27" s="3">
        <v>6800</v>
      </c>
    </row>
    <row r="28" spans="1:5" x14ac:dyDescent="0.25">
      <c r="A28" s="5" t="s">
        <v>7</v>
      </c>
      <c r="B28" s="3" t="s">
        <v>19</v>
      </c>
      <c r="C28" s="3">
        <v>730</v>
      </c>
      <c r="D28" s="3">
        <v>730</v>
      </c>
      <c r="E28" s="3">
        <v>730</v>
      </c>
    </row>
    <row r="29" spans="1:5" x14ac:dyDescent="0.25">
      <c r="A29" s="5" t="s">
        <v>7</v>
      </c>
      <c r="B29" s="3" t="s">
        <v>20</v>
      </c>
      <c r="C29" s="3">
        <v>100</v>
      </c>
      <c r="D29" s="3">
        <v>100</v>
      </c>
      <c r="E29" s="3">
        <v>100</v>
      </c>
    </row>
    <row r="30" spans="1:5" x14ac:dyDescent="0.25">
      <c r="A30" s="5" t="s">
        <v>7</v>
      </c>
      <c r="B30" s="3" t="s">
        <v>21</v>
      </c>
      <c r="C30" s="3">
        <v>200</v>
      </c>
      <c r="D30" s="3">
        <v>200</v>
      </c>
      <c r="E30" s="3">
        <v>200</v>
      </c>
    </row>
    <row r="31" spans="1:5" x14ac:dyDescent="0.25">
      <c r="A31" s="5" t="s">
        <v>7</v>
      </c>
      <c r="B31" s="3" t="s">
        <v>22</v>
      </c>
      <c r="C31" s="3">
        <v>50</v>
      </c>
      <c r="D31" s="3">
        <v>50</v>
      </c>
      <c r="E31" s="3">
        <v>50</v>
      </c>
    </row>
    <row r="32" spans="1:5" x14ac:dyDescent="0.25">
      <c r="A32" s="5" t="s">
        <v>7</v>
      </c>
      <c r="B32" s="3" t="s">
        <v>23</v>
      </c>
      <c r="C32" s="3">
        <v>50</v>
      </c>
      <c r="D32" s="3">
        <v>50</v>
      </c>
      <c r="E32" s="3">
        <v>50</v>
      </c>
    </row>
    <row r="33" spans="1:5" x14ac:dyDescent="0.25">
      <c r="A33" s="5" t="s">
        <v>7</v>
      </c>
      <c r="B33" s="3" t="s">
        <v>24</v>
      </c>
      <c r="C33" s="3">
        <v>100</v>
      </c>
      <c r="D33" s="3">
        <v>100</v>
      </c>
      <c r="E33" s="3">
        <v>100</v>
      </c>
    </row>
    <row r="34" spans="1:5" x14ac:dyDescent="0.25">
      <c r="A34" s="5" t="s">
        <v>7</v>
      </c>
      <c r="B34" s="3" t="s">
        <v>25</v>
      </c>
      <c r="C34" s="3">
        <v>0</v>
      </c>
      <c r="D34" s="3">
        <v>0</v>
      </c>
      <c r="E34" s="3">
        <v>0</v>
      </c>
    </row>
    <row r="35" spans="1:5" x14ac:dyDescent="0.25">
      <c r="A35" s="5" t="s">
        <v>7</v>
      </c>
      <c r="B35" s="3" t="s">
        <v>26</v>
      </c>
      <c r="C35" s="3">
        <v>100</v>
      </c>
      <c r="D35" s="3">
        <v>100</v>
      </c>
      <c r="E35" s="3">
        <v>100</v>
      </c>
    </row>
    <row r="36" spans="1:5" x14ac:dyDescent="0.25">
      <c r="A36" s="5" t="s">
        <v>7</v>
      </c>
      <c r="B36" s="3" t="s">
        <v>27</v>
      </c>
      <c r="C36" s="3">
        <v>200</v>
      </c>
      <c r="D36" s="3">
        <v>200</v>
      </c>
      <c r="E36" s="3">
        <v>200</v>
      </c>
    </row>
    <row r="37" spans="1:5" x14ac:dyDescent="0.25">
      <c r="A37" s="5" t="s">
        <v>7</v>
      </c>
      <c r="B37" s="3" t="s">
        <v>28</v>
      </c>
      <c r="C37" s="3">
        <v>150</v>
      </c>
      <c r="D37" s="3">
        <v>150</v>
      </c>
      <c r="E37" s="3">
        <v>150</v>
      </c>
    </row>
    <row r="38" spans="1:5" x14ac:dyDescent="0.25">
      <c r="A38" s="5" t="s">
        <v>7</v>
      </c>
      <c r="B38" s="3" t="s">
        <v>29</v>
      </c>
      <c r="C38" s="3">
        <v>0</v>
      </c>
      <c r="D38" s="3">
        <v>0</v>
      </c>
      <c r="E38" s="3">
        <v>0</v>
      </c>
    </row>
    <row r="39" spans="1:5" x14ac:dyDescent="0.25">
      <c r="A39" s="5" t="s">
        <v>30</v>
      </c>
      <c r="B39" s="3" t="s">
        <v>31</v>
      </c>
      <c r="C39" s="3">
        <v>0</v>
      </c>
      <c r="D39" s="3">
        <v>0</v>
      </c>
      <c r="E39" s="3">
        <v>0</v>
      </c>
    </row>
    <row r="40" spans="1:5" x14ac:dyDescent="0.25">
      <c r="A40" s="5" t="s">
        <v>7</v>
      </c>
      <c r="B40" s="3" t="s">
        <v>32</v>
      </c>
      <c r="C40" s="3">
        <v>250</v>
      </c>
      <c r="D40" s="3">
        <v>250</v>
      </c>
      <c r="E40" s="3">
        <v>250</v>
      </c>
    </row>
    <row r="41" spans="1:5" x14ac:dyDescent="0.25">
      <c r="A41" s="5" t="s">
        <v>7</v>
      </c>
      <c r="B41" s="3" t="s">
        <v>33</v>
      </c>
      <c r="C41" s="3">
        <v>1000</v>
      </c>
      <c r="D41" s="3">
        <v>1000</v>
      </c>
      <c r="E41" s="3">
        <v>1000</v>
      </c>
    </row>
    <row r="42" spans="1:5" x14ac:dyDescent="0.25">
      <c r="A42" s="5" t="s">
        <v>34</v>
      </c>
      <c r="B42" s="3" t="s">
        <v>35</v>
      </c>
      <c r="C42" s="3">
        <v>2280</v>
      </c>
      <c r="D42" s="3">
        <v>2280</v>
      </c>
      <c r="E42" s="3">
        <v>2280</v>
      </c>
    </row>
    <row r="43" spans="1:5" x14ac:dyDescent="0.25">
      <c r="A43" s="5" t="s">
        <v>7</v>
      </c>
      <c r="B43" s="3" t="s">
        <v>36</v>
      </c>
      <c r="C43" s="3">
        <v>0</v>
      </c>
      <c r="D43" s="3">
        <v>0</v>
      </c>
      <c r="E43" s="3">
        <v>0</v>
      </c>
    </row>
    <row r="44" spans="1:5" x14ac:dyDescent="0.25">
      <c r="A44" s="5" t="s">
        <v>7</v>
      </c>
      <c r="B44" s="3" t="s">
        <v>37</v>
      </c>
      <c r="C44" s="3">
        <v>0</v>
      </c>
      <c r="D44" s="3">
        <v>0</v>
      </c>
      <c r="E44" s="3">
        <v>0</v>
      </c>
    </row>
    <row r="45" spans="1:5" x14ac:dyDescent="0.25">
      <c r="A45" s="5" t="s">
        <v>7</v>
      </c>
      <c r="B45" s="3" t="s">
        <v>38</v>
      </c>
      <c r="C45" s="3">
        <v>0</v>
      </c>
      <c r="D45" s="3">
        <v>0</v>
      </c>
      <c r="E45" s="3">
        <v>0</v>
      </c>
    </row>
    <row r="46" spans="1:5" x14ac:dyDescent="0.25">
      <c r="A46" s="8"/>
      <c r="B46" s="7"/>
      <c r="C46" s="7">
        <f>SUM(C17:C45)</f>
        <v>196090</v>
      </c>
      <c r="D46" s="7">
        <f>SUM(D17:D45)</f>
        <v>196090</v>
      </c>
      <c r="E46" s="7">
        <f>SUM(E17:E45)</f>
        <v>196090</v>
      </c>
    </row>
    <row r="47" spans="1:5" x14ac:dyDescent="0.25">
      <c r="A47" s="9" t="s">
        <v>39</v>
      </c>
      <c r="B47" s="10" t="s">
        <v>40</v>
      </c>
      <c r="C47" s="10">
        <v>0</v>
      </c>
      <c r="D47" s="10">
        <v>0</v>
      </c>
      <c r="E47" s="10">
        <v>0</v>
      </c>
    </row>
    <row r="48" spans="1:5" x14ac:dyDescent="0.25">
      <c r="A48" s="8"/>
      <c r="B48" s="7"/>
      <c r="C48" s="7">
        <f>SUM(C47)</f>
        <v>0</v>
      </c>
      <c r="D48" s="7">
        <f>SUM(D47)</f>
        <v>0</v>
      </c>
      <c r="E48" s="7">
        <f>SUM(E47)</f>
        <v>0</v>
      </c>
    </row>
    <row r="49" spans="1:5" x14ac:dyDescent="0.25">
      <c r="A49" s="9" t="s">
        <v>41</v>
      </c>
      <c r="B49" s="10" t="s">
        <v>42</v>
      </c>
      <c r="C49" s="10">
        <v>0</v>
      </c>
      <c r="D49" s="10">
        <v>0</v>
      </c>
      <c r="E49" s="10">
        <v>0</v>
      </c>
    </row>
    <row r="50" spans="1:5" x14ac:dyDescent="0.25">
      <c r="A50" s="8"/>
      <c r="B50" s="7"/>
      <c r="C50" s="7">
        <f t="shared" ref="C50:D50" si="14">SUM(C49)</f>
        <v>0</v>
      </c>
      <c r="D50" s="7">
        <f t="shared" si="14"/>
        <v>0</v>
      </c>
      <c r="E50" s="7">
        <f t="shared" ref="E50" si="15">SUM(E49)</f>
        <v>0</v>
      </c>
    </row>
    <row r="51" spans="1:5" x14ac:dyDescent="0.25">
      <c r="A51" s="5" t="s">
        <v>43</v>
      </c>
      <c r="B51" s="3" t="s">
        <v>44</v>
      </c>
      <c r="C51" s="3">
        <v>0</v>
      </c>
      <c r="D51" s="3">
        <v>0</v>
      </c>
      <c r="E51" s="3">
        <v>0</v>
      </c>
    </row>
    <row r="52" spans="1:5" x14ac:dyDescent="0.25">
      <c r="A52" s="7"/>
      <c r="B52" s="7"/>
      <c r="C52" s="7">
        <f t="shared" ref="C52:D52" si="16">SUM(C51)</f>
        <v>0</v>
      </c>
      <c r="D52" s="7">
        <f t="shared" si="16"/>
        <v>0</v>
      </c>
      <c r="E52" s="7">
        <f t="shared" ref="E52" si="17">SUM(E51)</f>
        <v>0</v>
      </c>
    </row>
    <row r="53" spans="1:5" x14ac:dyDescent="0.25">
      <c r="A53" s="11"/>
      <c r="B53" s="11"/>
      <c r="C53" s="11">
        <f>SUM(C4+C6+C8+C10+C12+C14+C16+C46+C48+C49+C52)</f>
        <v>197000</v>
      </c>
      <c r="D53" s="11">
        <f>SUM(D4+D6+D8+D10+D12+D14+D16+D46+D48+D49+D52)</f>
        <v>197000</v>
      </c>
      <c r="E53" s="11">
        <f>SUM(E4+E6+E8+E10+E12+E14+E16+E46+E48+E49+E52)</f>
        <v>197000</v>
      </c>
    </row>
  </sheetData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0"/>
  <sheetViews>
    <sheetView tabSelected="1" workbookViewId="0">
      <selection activeCell="B2" sqref="B2"/>
    </sheetView>
  </sheetViews>
  <sheetFormatPr defaultRowHeight="15" x14ac:dyDescent="0.25"/>
  <cols>
    <col min="2" max="2" width="45.42578125" customWidth="1"/>
  </cols>
  <sheetData>
    <row r="1" spans="1:5" ht="21" x14ac:dyDescent="0.35">
      <c r="A1" s="1"/>
      <c r="B1" s="2" t="s">
        <v>161</v>
      </c>
      <c r="C1" s="3"/>
      <c r="D1" s="3"/>
      <c r="E1" s="3"/>
    </row>
    <row r="2" spans="1:5" x14ac:dyDescent="0.25">
      <c r="A2" s="3"/>
      <c r="B2" s="3"/>
      <c r="C2" s="4">
        <v>2024</v>
      </c>
      <c r="D2" s="4">
        <v>2025</v>
      </c>
      <c r="E2" s="4">
        <v>2026</v>
      </c>
    </row>
    <row r="3" spans="1:5" x14ac:dyDescent="0.25">
      <c r="A3" s="5" t="s">
        <v>45</v>
      </c>
      <c r="B3" s="3" t="s">
        <v>46</v>
      </c>
      <c r="C3" s="3">
        <v>740</v>
      </c>
      <c r="D3" s="3">
        <v>740</v>
      </c>
      <c r="E3" s="3">
        <v>740</v>
      </c>
    </row>
    <row r="4" spans="1:5" x14ac:dyDescent="0.25">
      <c r="A4" s="5" t="s">
        <v>47</v>
      </c>
      <c r="B4" s="3" t="s">
        <v>48</v>
      </c>
      <c r="C4" s="3">
        <v>170</v>
      </c>
      <c r="D4" s="3">
        <v>170</v>
      </c>
      <c r="E4" s="3">
        <v>170</v>
      </c>
    </row>
    <row r="5" spans="1:5" x14ac:dyDescent="0.25">
      <c r="A5" s="5" t="s">
        <v>49</v>
      </c>
      <c r="B5" s="3" t="s">
        <v>50</v>
      </c>
      <c r="C5" s="3">
        <v>20</v>
      </c>
      <c r="D5" s="3">
        <v>20</v>
      </c>
      <c r="E5" s="3">
        <v>20</v>
      </c>
    </row>
    <row r="6" spans="1:5" x14ac:dyDescent="0.25">
      <c r="A6" s="5" t="s">
        <v>51</v>
      </c>
      <c r="B6" s="3" t="s">
        <v>52</v>
      </c>
      <c r="C6" s="3">
        <v>0</v>
      </c>
      <c r="D6" s="3">
        <v>0</v>
      </c>
      <c r="E6" s="3">
        <v>0</v>
      </c>
    </row>
    <row r="7" spans="1:5" x14ac:dyDescent="0.25">
      <c r="A7" s="6">
        <v>111</v>
      </c>
      <c r="B7" s="7" t="s">
        <v>53</v>
      </c>
      <c r="C7" s="7">
        <f>SUM(C3+C4+C5+C6)</f>
        <v>930</v>
      </c>
      <c r="D7" s="7">
        <f>SUM(D3+D4+D5+D6)</f>
        <v>930</v>
      </c>
      <c r="E7" s="7">
        <f>SUM(E3+E4+E5+E6)</f>
        <v>930</v>
      </c>
    </row>
    <row r="8" spans="1:5" x14ac:dyDescent="0.25">
      <c r="A8" s="5"/>
      <c r="B8" s="3" t="s">
        <v>54</v>
      </c>
      <c r="C8" s="3">
        <v>40000</v>
      </c>
      <c r="D8" s="3">
        <v>40000</v>
      </c>
      <c r="E8" s="3">
        <v>40000</v>
      </c>
    </row>
    <row r="9" spans="1:5" x14ac:dyDescent="0.25">
      <c r="A9" s="5"/>
      <c r="B9" s="3" t="s">
        <v>55</v>
      </c>
      <c r="C9" s="3">
        <v>0</v>
      </c>
      <c r="D9" s="3">
        <v>0</v>
      </c>
      <c r="E9" s="3">
        <v>0</v>
      </c>
    </row>
    <row r="10" spans="1:5" x14ac:dyDescent="0.25">
      <c r="A10" s="5"/>
      <c r="B10" s="3" t="s">
        <v>56</v>
      </c>
      <c r="C10" s="3">
        <v>4500</v>
      </c>
      <c r="D10" s="3">
        <v>4500</v>
      </c>
      <c r="E10" s="3">
        <v>4500</v>
      </c>
    </row>
    <row r="11" spans="1:5" x14ac:dyDescent="0.25">
      <c r="A11" s="5"/>
      <c r="B11" s="3" t="s">
        <v>57</v>
      </c>
      <c r="C11" s="3">
        <v>4800</v>
      </c>
      <c r="D11" s="3">
        <v>4800</v>
      </c>
      <c r="E11" s="3">
        <v>4800</v>
      </c>
    </row>
    <row r="12" spans="1:5" x14ac:dyDescent="0.25">
      <c r="A12" s="5"/>
      <c r="B12" s="3" t="s">
        <v>58</v>
      </c>
      <c r="C12" s="3">
        <v>800</v>
      </c>
      <c r="D12" s="3">
        <v>800</v>
      </c>
      <c r="E12" s="3">
        <v>800</v>
      </c>
    </row>
    <row r="13" spans="1:5" x14ac:dyDescent="0.25">
      <c r="A13" s="5"/>
      <c r="B13" s="3" t="s">
        <v>59</v>
      </c>
      <c r="C13" s="3">
        <v>8000</v>
      </c>
      <c r="D13" s="3">
        <v>8000</v>
      </c>
      <c r="E13" s="3">
        <v>8000</v>
      </c>
    </row>
    <row r="14" spans="1:5" x14ac:dyDescent="0.25">
      <c r="A14" s="5"/>
      <c r="B14" s="3" t="s">
        <v>60</v>
      </c>
      <c r="C14" s="3">
        <v>500</v>
      </c>
      <c r="D14" s="3">
        <v>500</v>
      </c>
      <c r="E14" s="3">
        <v>500</v>
      </c>
    </row>
    <row r="15" spans="1:5" x14ac:dyDescent="0.25">
      <c r="A15" s="5"/>
      <c r="B15" s="3" t="s">
        <v>61</v>
      </c>
      <c r="C15" s="3">
        <v>1700</v>
      </c>
      <c r="D15" s="3">
        <v>1700</v>
      </c>
      <c r="E15" s="3">
        <v>1700</v>
      </c>
    </row>
    <row r="16" spans="1:5" x14ac:dyDescent="0.25">
      <c r="A16" s="5"/>
      <c r="B16" s="3" t="s">
        <v>62</v>
      </c>
      <c r="C16" s="3">
        <v>550</v>
      </c>
      <c r="D16" s="3">
        <v>550</v>
      </c>
      <c r="E16" s="3">
        <v>550</v>
      </c>
    </row>
    <row r="17" spans="1:5" x14ac:dyDescent="0.25">
      <c r="A17" s="5"/>
      <c r="B17" s="3" t="s">
        <v>63</v>
      </c>
      <c r="C17" s="3">
        <v>2800</v>
      </c>
      <c r="D17" s="3">
        <v>2800</v>
      </c>
      <c r="E17" s="3">
        <v>2800</v>
      </c>
    </row>
    <row r="18" spans="1:5" x14ac:dyDescent="0.25">
      <c r="A18" s="5"/>
      <c r="B18" s="3" t="s">
        <v>64</v>
      </c>
      <c r="C18" s="3">
        <v>500</v>
      </c>
      <c r="D18" s="3">
        <v>500</v>
      </c>
      <c r="E18" s="3">
        <v>500</v>
      </c>
    </row>
    <row r="19" spans="1:5" x14ac:dyDescent="0.25">
      <c r="A19" s="5"/>
      <c r="B19" s="3" t="s">
        <v>65</v>
      </c>
      <c r="C19" s="3">
        <v>400</v>
      </c>
      <c r="D19" s="3">
        <v>400</v>
      </c>
      <c r="E19" s="3">
        <v>400</v>
      </c>
    </row>
    <row r="20" spans="1:5" x14ac:dyDescent="0.25">
      <c r="A20" s="5"/>
      <c r="B20" s="3" t="s">
        <v>66</v>
      </c>
      <c r="C20" s="3">
        <v>300</v>
      </c>
      <c r="D20" s="3">
        <v>300</v>
      </c>
      <c r="E20" s="3">
        <v>300</v>
      </c>
    </row>
    <row r="21" spans="1:5" x14ac:dyDescent="0.25">
      <c r="A21" s="5"/>
      <c r="B21" s="3" t="s">
        <v>67</v>
      </c>
      <c r="C21" s="3">
        <v>800</v>
      </c>
      <c r="D21" s="3">
        <v>800</v>
      </c>
      <c r="E21" s="3">
        <v>800</v>
      </c>
    </row>
    <row r="22" spans="1:5" x14ac:dyDescent="0.25">
      <c r="A22" s="5"/>
      <c r="B22" s="3" t="s">
        <v>68</v>
      </c>
      <c r="C22" s="3">
        <v>0</v>
      </c>
      <c r="D22" s="3">
        <v>0</v>
      </c>
      <c r="E22" s="3">
        <v>0</v>
      </c>
    </row>
    <row r="23" spans="1:5" x14ac:dyDescent="0.25">
      <c r="A23" s="5"/>
      <c r="B23" s="3" t="s">
        <v>69</v>
      </c>
      <c r="C23" s="3">
        <v>0</v>
      </c>
      <c r="D23" s="3">
        <v>0</v>
      </c>
      <c r="E23" s="3">
        <v>0</v>
      </c>
    </row>
    <row r="24" spans="1:5" x14ac:dyDescent="0.25">
      <c r="A24" s="5"/>
      <c r="B24" s="3" t="s">
        <v>70</v>
      </c>
      <c r="C24" s="3">
        <v>1000</v>
      </c>
      <c r="D24" s="3">
        <v>1000</v>
      </c>
      <c r="E24" s="3">
        <v>1000</v>
      </c>
    </row>
    <row r="25" spans="1:5" x14ac:dyDescent="0.25">
      <c r="A25" s="5"/>
      <c r="B25" s="3" t="s">
        <v>71</v>
      </c>
      <c r="C25" s="3">
        <v>0</v>
      </c>
      <c r="D25" s="3">
        <v>0</v>
      </c>
      <c r="E25" s="3">
        <v>0</v>
      </c>
    </row>
    <row r="26" spans="1:5" x14ac:dyDescent="0.25">
      <c r="A26" s="5"/>
      <c r="B26" s="3" t="s">
        <v>72</v>
      </c>
      <c r="C26" s="3">
        <v>400</v>
      </c>
      <c r="D26" s="3">
        <v>400</v>
      </c>
      <c r="E26" s="3">
        <v>400</v>
      </c>
    </row>
    <row r="27" spans="1:5" x14ac:dyDescent="0.25">
      <c r="A27" s="5"/>
      <c r="B27" s="3" t="s">
        <v>73</v>
      </c>
      <c r="C27" s="3">
        <v>0</v>
      </c>
      <c r="D27" s="3">
        <v>0</v>
      </c>
      <c r="E27" s="3">
        <v>0</v>
      </c>
    </row>
    <row r="28" spans="1:5" x14ac:dyDescent="0.25">
      <c r="A28" s="5"/>
      <c r="B28" s="3" t="s">
        <v>74</v>
      </c>
      <c r="C28" s="3">
        <v>0</v>
      </c>
      <c r="D28" s="3">
        <v>0</v>
      </c>
      <c r="E28" s="3">
        <v>0</v>
      </c>
    </row>
    <row r="29" spans="1:5" x14ac:dyDescent="0.25">
      <c r="A29" s="5"/>
      <c r="B29" s="3" t="s">
        <v>75</v>
      </c>
      <c r="C29" s="3">
        <v>0</v>
      </c>
      <c r="D29" s="3">
        <v>0</v>
      </c>
      <c r="E29" s="3">
        <v>0</v>
      </c>
    </row>
    <row r="30" spans="1:5" x14ac:dyDescent="0.25">
      <c r="A30" s="5"/>
      <c r="B30" s="3" t="s">
        <v>76</v>
      </c>
      <c r="C30" s="3">
        <v>100</v>
      </c>
      <c r="D30" s="3">
        <v>100</v>
      </c>
      <c r="E30" s="3">
        <v>100</v>
      </c>
    </row>
    <row r="31" spans="1:5" x14ac:dyDescent="0.25">
      <c r="A31" s="5"/>
      <c r="B31" s="3" t="s">
        <v>77</v>
      </c>
      <c r="C31" s="3">
        <v>100</v>
      </c>
      <c r="D31" s="3">
        <v>100</v>
      </c>
      <c r="E31" s="3">
        <v>100</v>
      </c>
    </row>
    <row r="32" spans="1:5" x14ac:dyDescent="0.25">
      <c r="A32" s="5"/>
      <c r="B32" s="3" t="s">
        <v>78</v>
      </c>
      <c r="C32" s="3">
        <v>9000</v>
      </c>
      <c r="D32" s="3">
        <v>9000</v>
      </c>
      <c r="E32" s="3">
        <v>9000</v>
      </c>
    </row>
    <row r="33" spans="1:5" x14ac:dyDescent="0.25">
      <c r="A33" s="5"/>
      <c r="B33" s="3" t="s">
        <v>79</v>
      </c>
      <c r="C33" s="3">
        <v>0</v>
      </c>
      <c r="D33" s="3">
        <v>0</v>
      </c>
      <c r="E33" s="3">
        <v>0</v>
      </c>
    </row>
    <row r="34" spans="1:5" x14ac:dyDescent="0.25">
      <c r="A34" s="5"/>
      <c r="B34" s="3" t="s">
        <v>80</v>
      </c>
      <c r="C34" s="3">
        <v>0</v>
      </c>
      <c r="D34" s="3">
        <v>0</v>
      </c>
      <c r="E34" s="3">
        <v>0</v>
      </c>
    </row>
    <row r="35" spans="1:5" x14ac:dyDescent="0.25">
      <c r="A35" s="5"/>
      <c r="B35" s="3" t="s">
        <v>81</v>
      </c>
      <c r="C35" s="3">
        <v>4700</v>
      </c>
      <c r="D35" s="3">
        <v>4700</v>
      </c>
      <c r="E35" s="3">
        <v>4700</v>
      </c>
    </row>
    <row r="36" spans="1:5" x14ac:dyDescent="0.25">
      <c r="A36" s="5"/>
      <c r="B36" s="3" t="s">
        <v>82</v>
      </c>
      <c r="C36" s="3">
        <v>100</v>
      </c>
      <c r="D36" s="3">
        <v>100</v>
      </c>
      <c r="E36" s="3">
        <v>100</v>
      </c>
    </row>
    <row r="37" spans="1:5" x14ac:dyDescent="0.25">
      <c r="A37" s="5"/>
      <c r="B37" s="3" t="s">
        <v>83</v>
      </c>
      <c r="C37" s="3">
        <v>500</v>
      </c>
      <c r="D37" s="3">
        <v>500</v>
      </c>
      <c r="E37" s="3">
        <v>500</v>
      </c>
    </row>
    <row r="38" spans="1:5" x14ac:dyDescent="0.25">
      <c r="A38" s="5"/>
      <c r="B38" s="3" t="s">
        <v>84</v>
      </c>
      <c r="C38" s="3">
        <v>100</v>
      </c>
      <c r="D38" s="3">
        <v>100</v>
      </c>
      <c r="E38" s="3">
        <v>100</v>
      </c>
    </row>
    <row r="39" spans="1:5" x14ac:dyDescent="0.25">
      <c r="A39" s="5"/>
      <c r="B39" s="3" t="s">
        <v>85</v>
      </c>
      <c r="C39" s="3">
        <v>100</v>
      </c>
      <c r="D39" s="3">
        <v>100</v>
      </c>
      <c r="E39" s="3">
        <v>100</v>
      </c>
    </row>
    <row r="40" spans="1:5" x14ac:dyDescent="0.25">
      <c r="A40" s="5"/>
      <c r="B40" s="3" t="s">
        <v>86</v>
      </c>
      <c r="C40" s="3">
        <v>3000</v>
      </c>
      <c r="D40" s="3">
        <v>3000</v>
      </c>
      <c r="E40" s="3">
        <v>3000</v>
      </c>
    </row>
    <row r="41" spans="1:5" x14ac:dyDescent="0.25">
      <c r="A41" s="5"/>
      <c r="B41" s="3" t="s">
        <v>158</v>
      </c>
      <c r="C41" s="3">
        <v>0</v>
      </c>
      <c r="D41" s="3">
        <v>0</v>
      </c>
      <c r="E41" s="3">
        <v>0</v>
      </c>
    </row>
    <row r="42" spans="1:5" x14ac:dyDescent="0.25">
      <c r="A42" s="5"/>
      <c r="B42" s="3" t="s">
        <v>87</v>
      </c>
      <c r="C42" s="3">
        <v>150</v>
      </c>
      <c r="D42" s="3">
        <v>150</v>
      </c>
      <c r="E42" s="3">
        <v>150</v>
      </c>
    </row>
    <row r="43" spans="1:5" x14ac:dyDescent="0.25">
      <c r="A43" s="5"/>
      <c r="B43" s="3" t="s">
        <v>88</v>
      </c>
      <c r="C43" s="3">
        <v>750</v>
      </c>
      <c r="D43" s="3">
        <v>750</v>
      </c>
      <c r="E43" s="3">
        <v>750</v>
      </c>
    </row>
    <row r="44" spans="1:5" x14ac:dyDescent="0.25">
      <c r="A44" s="5"/>
      <c r="B44" s="3" t="s">
        <v>89</v>
      </c>
      <c r="C44" s="3">
        <v>1200</v>
      </c>
      <c r="D44" s="3">
        <v>1200</v>
      </c>
      <c r="E44" s="3">
        <v>1200</v>
      </c>
    </row>
    <row r="45" spans="1:5" x14ac:dyDescent="0.25">
      <c r="A45" s="5"/>
      <c r="B45" s="3" t="s">
        <v>90</v>
      </c>
      <c r="C45" s="3">
        <v>730</v>
      </c>
      <c r="D45" s="3">
        <v>730</v>
      </c>
      <c r="E45" s="3">
        <v>730</v>
      </c>
    </row>
    <row r="46" spans="1:5" x14ac:dyDescent="0.25">
      <c r="A46" s="6" t="s">
        <v>91</v>
      </c>
      <c r="B46" s="7" t="s">
        <v>92</v>
      </c>
      <c r="C46" s="7">
        <f>SUM(C8:C45)</f>
        <v>87580</v>
      </c>
      <c r="D46" s="7">
        <f>SUM(D8:D45)</f>
        <v>87580</v>
      </c>
      <c r="E46" s="7">
        <f>SUM(E8:E45)</f>
        <v>87580</v>
      </c>
    </row>
    <row r="47" spans="1:5" x14ac:dyDescent="0.25">
      <c r="A47" s="5"/>
      <c r="B47" s="3" t="s">
        <v>70</v>
      </c>
      <c r="C47" s="3">
        <v>100</v>
      </c>
      <c r="D47" s="3">
        <v>100</v>
      </c>
      <c r="E47" s="3">
        <v>100</v>
      </c>
    </row>
    <row r="48" spans="1:5" x14ac:dyDescent="0.25">
      <c r="A48" s="5"/>
      <c r="B48" s="3" t="s">
        <v>93</v>
      </c>
      <c r="C48" s="3">
        <v>400</v>
      </c>
      <c r="D48" s="3">
        <v>400</v>
      </c>
      <c r="E48" s="3">
        <v>400</v>
      </c>
    </row>
    <row r="49" spans="1:5" x14ac:dyDescent="0.25">
      <c r="A49" s="5"/>
      <c r="B49" s="3" t="s">
        <v>94</v>
      </c>
      <c r="C49" s="3">
        <v>600</v>
      </c>
      <c r="D49" s="3">
        <v>600</v>
      </c>
      <c r="E49" s="3">
        <v>600</v>
      </c>
    </row>
    <row r="50" spans="1:5" x14ac:dyDescent="0.25">
      <c r="A50" s="5"/>
      <c r="B50" s="3" t="s">
        <v>95</v>
      </c>
      <c r="C50" s="3">
        <v>100</v>
      </c>
      <c r="D50" s="3">
        <v>100</v>
      </c>
      <c r="E50" s="3">
        <v>100</v>
      </c>
    </row>
    <row r="51" spans="1:5" x14ac:dyDescent="0.25">
      <c r="A51" s="6" t="s">
        <v>96</v>
      </c>
      <c r="B51" s="7" t="s">
        <v>97</v>
      </c>
      <c r="C51" s="7">
        <f>SUM(C47:C50)</f>
        <v>1200</v>
      </c>
      <c r="D51" s="7">
        <f>SUM(D47:D50)</f>
        <v>1200</v>
      </c>
      <c r="E51" s="7">
        <f>SUM(E47:E50)</f>
        <v>1200</v>
      </c>
    </row>
    <row r="52" spans="1:5" x14ac:dyDescent="0.25">
      <c r="A52" s="5"/>
      <c r="B52" s="3" t="s">
        <v>70</v>
      </c>
      <c r="C52" s="3">
        <v>100</v>
      </c>
      <c r="D52" s="3">
        <v>100</v>
      </c>
      <c r="E52" s="3">
        <v>100</v>
      </c>
    </row>
    <row r="53" spans="1:5" x14ac:dyDescent="0.25">
      <c r="A53" s="5"/>
      <c r="B53" s="3" t="s">
        <v>98</v>
      </c>
      <c r="C53" s="3">
        <v>100</v>
      </c>
      <c r="D53" s="3">
        <v>100</v>
      </c>
      <c r="E53" s="3">
        <v>100</v>
      </c>
    </row>
    <row r="54" spans="1:5" x14ac:dyDescent="0.25">
      <c r="A54" s="6" t="s">
        <v>99</v>
      </c>
      <c r="B54" s="7" t="s">
        <v>100</v>
      </c>
      <c r="C54" s="7">
        <f>SUM(C52:C53)</f>
        <v>200</v>
      </c>
      <c r="D54" s="7">
        <f>SUM(D52:D53)</f>
        <v>200</v>
      </c>
      <c r="E54" s="7">
        <f>SUM(E52:E53)</f>
        <v>200</v>
      </c>
    </row>
    <row r="55" spans="1:5" x14ac:dyDescent="0.25">
      <c r="A55" s="5"/>
      <c r="B55" s="3" t="s">
        <v>101</v>
      </c>
      <c r="C55" s="3">
        <v>8000</v>
      </c>
      <c r="D55" s="3">
        <v>8000</v>
      </c>
      <c r="E55" s="3">
        <v>8000</v>
      </c>
    </row>
    <row r="56" spans="1:5" x14ac:dyDescent="0.25">
      <c r="A56" s="5"/>
      <c r="B56" s="3" t="s">
        <v>70</v>
      </c>
      <c r="C56" s="3">
        <v>1000</v>
      </c>
      <c r="D56" s="3">
        <v>1000</v>
      </c>
      <c r="E56" s="3">
        <v>1000</v>
      </c>
    </row>
    <row r="57" spans="1:5" x14ac:dyDescent="0.25">
      <c r="A57" s="5"/>
      <c r="B57" s="3" t="s">
        <v>102</v>
      </c>
      <c r="C57" s="3">
        <v>200</v>
      </c>
      <c r="D57" s="3">
        <v>200</v>
      </c>
      <c r="E57" s="3">
        <v>200</v>
      </c>
    </row>
    <row r="58" spans="1:5" x14ac:dyDescent="0.25">
      <c r="A58" s="5"/>
      <c r="B58" s="3" t="s">
        <v>103</v>
      </c>
      <c r="C58" s="3">
        <v>8000</v>
      </c>
      <c r="D58" s="3">
        <v>8000</v>
      </c>
      <c r="E58" s="3">
        <v>8000</v>
      </c>
    </row>
    <row r="59" spans="1:5" x14ac:dyDescent="0.25">
      <c r="A59" s="5"/>
      <c r="B59" s="3" t="s">
        <v>104</v>
      </c>
      <c r="C59" s="3">
        <v>2000</v>
      </c>
      <c r="D59" s="3">
        <v>2000</v>
      </c>
      <c r="E59" s="3">
        <v>2000</v>
      </c>
    </row>
    <row r="60" spans="1:5" x14ac:dyDescent="0.25">
      <c r="A60" s="5"/>
      <c r="B60" s="3" t="s">
        <v>105</v>
      </c>
      <c r="C60" s="3">
        <v>1000</v>
      </c>
      <c r="D60" s="3">
        <v>1000</v>
      </c>
      <c r="E60" s="3">
        <v>1000</v>
      </c>
    </row>
    <row r="61" spans="1:5" x14ac:dyDescent="0.25">
      <c r="A61" s="6" t="s">
        <v>106</v>
      </c>
      <c r="B61" s="7" t="s">
        <v>107</v>
      </c>
      <c r="C61" s="7">
        <f>SUM(C55:C60)</f>
        <v>20200</v>
      </c>
      <c r="D61" s="7">
        <f>SUM(D55:D60)</f>
        <v>20200</v>
      </c>
      <c r="E61" s="7">
        <f>SUM(E55:E60)</f>
        <v>20200</v>
      </c>
    </row>
    <row r="62" spans="1:5" x14ac:dyDescent="0.25">
      <c r="A62" s="5"/>
      <c r="B62" s="3" t="s">
        <v>101</v>
      </c>
      <c r="C62" s="3">
        <v>8000</v>
      </c>
      <c r="D62" s="3">
        <v>8000</v>
      </c>
      <c r="E62" s="3">
        <v>8000</v>
      </c>
    </row>
    <row r="63" spans="1:5" x14ac:dyDescent="0.25">
      <c r="A63" s="5"/>
      <c r="B63" s="3" t="s">
        <v>70</v>
      </c>
      <c r="C63" s="3">
        <v>1500</v>
      </c>
      <c r="D63" s="3">
        <v>1500</v>
      </c>
      <c r="E63" s="3">
        <v>1500</v>
      </c>
    </row>
    <row r="64" spans="1:5" x14ac:dyDescent="0.25">
      <c r="A64" s="5"/>
      <c r="B64" s="3" t="s">
        <v>102</v>
      </c>
      <c r="C64" s="3">
        <v>200</v>
      </c>
      <c r="D64" s="3">
        <v>200</v>
      </c>
      <c r="E64" s="3">
        <v>200</v>
      </c>
    </row>
    <row r="65" spans="1:5" x14ac:dyDescent="0.25">
      <c r="A65" s="5"/>
      <c r="B65" s="3" t="s">
        <v>108</v>
      </c>
      <c r="C65" s="3">
        <v>200</v>
      </c>
      <c r="D65" s="3">
        <v>200</v>
      </c>
      <c r="E65" s="3">
        <v>200</v>
      </c>
    </row>
    <row r="66" spans="1:5" x14ac:dyDescent="0.25">
      <c r="A66" s="5"/>
      <c r="B66" s="3" t="s">
        <v>93</v>
      </c>
      <c r="C66" s="3">
        <v>1668</v>
      </c>
      <c r="D66" s="3">
        <v>1668</v>
      </c>
      <c r="E66" s="3">
        <v>1668</v>
      </c>
    </row>
    <row r="67" spans="1:5" x14ac:dyDescent="0.25">
      <c r="A67" s="5"/>
      <c r="B67" s="3" t="s">
        <v>109</v>
      </c>
      <c r="C67" s="3">
        <v>500</v>
      </c>
      <c r="D67" s="3">
        <v>500</v>
      </c>
      <c r="E67" s="3">
        <v>500</v>
      </c>
    </row>
    <row r="68" spans="1:5" x14ac:dyDescent="0.25">
      <c r="A68" s="6" t="s">
        <v>110</v>
      </c>
      <c r="B68" s="7" t="s">
        <v>111</v>
      </c>
      <c r="C68" s="7">
        <f>SUM(C62:C67)</f>
        <v>12068</v>
      </c>
      <c r="D68" s="7">
        <f>SUM(D62:D67)</f>
        <v>12068</v>
      </c>
      <c r="E68" s="7">
        <f>SUM(E62:E67)</f>
        <v>12068</v>
      </c>
    </row>
    <row r="69" spans="1:5" x14ac:dyDescent="0.25">
      <c r="A69" s="5"/>
      <c r="B69" s="3" t="s">
        <v>78</v>
      </c>
      <c r="C69" s="3">
        <v>100</v>
      </c>
      <c r="D69" s="3">
        <v>100</v>
      </c>
      <c r="E69" s="3">
        <v>100</v>
      </c>
    </row>
    <row r="70" spans="1:5" x14ac:dyDescent="0.25">
      <c r="A70" s="6" t="s">
        <v>112</v>
      </c>
      <c r="B70" s="7" t="s">
        <v>113</v>
      </c>
      <c r="C70" s="7">
        <f>SUM(C69)</f>
        <v>100</v>
      </c>
      <c r="D70" s="7">
        <f>SUM(D69)</f>
        <v>100</v>
      </c>
      <c r="E70" s="7">
        <f>SUM(E69)</f>
        <v>100</v>
      </c>
    </row>
    <row r="71" spans="1:5" x14ac:dyDescent="0.25">
      <c r="A71" s="5"/>
      <c r="B71" s="3" t="s">
        <v>114</v>
      </c>
      <c r="C71" s="3">
        <v>5000</v>
      </c>
      <c r="D71" s="3">
        <v>5000</v>
      </c>
      <c r="E71" s="3">
        <v>5000</v>
      </c>
    </row>
    <row r="72" spans="1:5" x14ac:dyDescent="0.25">
      <c r="A72" s="5"/>
      <c r="B72" s="3" t="s">
        <v>70</v>
      </c>
      <c r="C72" s="3">
        <v>200</v>
      </c>
      <c r="D72" s="3">
        <v>200</v>
      </c>
      <c r="E72" s="3">
        <v>200</v>
      </c>
    </row>
    <row r="73" spans="1:5" x14ac:dyDescent="0.25">
      <c r="A73" s="5"/>
      <c r="B73" s="3" t="s">
        <v>115</v>
      </c>
      <c r="C73" s="3">
        <v>6000</v>
      </c>
      <c r="D73" s="3">
        <v>6000</v>
      </c>
      <c r="E73" s="3">
        <v>6000</v>
      </c>
    </row>
    <row r="74" spans="1:5" x14ac:dyDescent="0.25">
      <c r="A74" s="6" t="s">
        <v>116</v>
      </c>
      <c r="B74" s="7" t="s">
        <v>117</v>
      </c>
      <c r="C74" s="7">
        <f>SUM(C71:C73)</f>
        <v>11200</v>
      </c>
      <c r="D74" s="7">
        <f>SUM(D71:D73)</f>
        <v>11200</v>
      </c>
      <c r="E74" s="7">
        <f>SUM(E71:E73)</f>
        <v>11200</v>
      </c>
    </row>
    <row r="75" spans="1:5" x14ac:dyDescent="0.25">
      <c r="A75" s="5"/>
      <c r="B75" s="3" t="s">
        <v>118</v>
      </c>
      <c r="C75" s="3">
        <v>200</v>
      </c>
      <c r="D75" s="3">
        <v>200</v>
      </c>
      <c r="E75" s="3">
        <v>200</v>
      </c>
    </row>
    <row r="76" spans="1:5" x14ac:dyDescent="0.25">
      <c r="A76" s="5"/>
      <c r="B76" s="3" t="s">
        <v>59</v>
      </c>
      <c r="C76" s="3">
        <v>1200</v>
      </c>
      <c r="D76" s="3">
        <v>1200</v>
      </c>
      <c r="E76" s="3">
        <v>1200</v>
      </c>
    </row>
    <row r="77" spans="1:5" x14ac:dyDescent="0.25">
      <c r="A77" s="5"/>
      <c r="B77" s="3" t="s">
        <v>60</v>
      </c>
      <c r="C77" s="3">
        <v>100</v>
      </c>
      <c r="D77" s="3">
        <v>100</v>
      </c>
      <c r="E77" s="3">
        <v>100</v>
      </c>
    </row>
    <row r="78" spans="1:5" x14ac:dyDescent="0.25">
      <c r="A78" s="5"/>
      <c r="B78" s="3" t="s">
        <v>61</v>
      </c>
      <c r="C78" s="3">
        <v>0</v>
      </c>
      <c r="D78" s="3">
        <v>0</v>
      </c>
      <c r="E78" s="3">
        <v>0</v>
      </c>
    </row>
    <row r="79" spans="1:5" x14ac:dyDescent="0.25">
      <c r="A79" s="5"/>
      <c r="B79" s="3" t="s">
        <v>63</v>
      </c>
      <c r="C79" s="3">
        <v>500</v>
      </c>
      <c r="D79" s="3">
        <v>500</v>
      </c>
      <c r="E79" s="3">
        <v>500</v>
      </c>
    </row>
    <row r="80" spans="1:5" x14ac:dyDescent="0.25">
      <c r="A80" s="5"/>
      <c r="B80" s="3" t="s">
        <v>119</v>
      </c>
      <c r="C80" s="3">
        <v>10000</v>
      </c>
      <c r="D80" s="3">
        <v>10000</v>
      </c>
      <c r="E80" s="3">
        <v>10000</v>
      </c>
    </row>
    <row r="81" spans="1:5" x14ac:dyDescent="0.25">
      <c r="A81" s="5"/>
      <c r="B81" s="3" t="s">
        <v>120</v>
      </c>
      <c r="C81" s="3">
        <v>0</v>
      </c>
      <c r="D81" s="3">
        <v>0</v>
      </c>
      <c r="E81" s="3">
        <v>0</v>
      </c>
    </row>
    <row r="82" spans="1:5" x14ac:dyDescent="0.25">
      <c r="A82" s="5"/>
      <c r="B82" s="3" t="s">
        <v>70</v>
      </c>
      <c r="C82" s="3">
        <v>1000</v>
      </c>
      <c r="D82" s="3">
        <v>1000</v>
      </c>
      <c r="E82" s="3">
        <v>1000</v>
      </c>
    </row>
    <row r="83" spans="1:5" x14ac:dyDescent="0.25">
      <c r="A83" s="5"/>
      <c r="B83" s="3" t="s">
        <v>121</v>
      </c>
      <c r="C83" s="3">
        <v>400</v>
      </c>
      <c r="D83" s="3">
        <v>400</v>
      </c>
      <c r="E83" s="3">
        <v>400</v>
      </c>
    </row>
    <row r="84" spans="1:5" x14ac:dyDescent="0.25">
      <c r="A84" s="5"/>
      <c r="B84" s="3" t="s">
        <v>122</v>
      </c>
      <c r="C84" s="3">
        <v>0</v>
      </c>
      <c r="D84" s="3">
        <v>0</v>
      </c>
      <c r="E84" s="3">
        <v>0</v>
      </c>
    </row>
    <row r="85" spans="1:5" x14ac:dyDescent="0.25">
      <c r="A85" s="5"/>
      <c r="B85" s="3" t="s">
        <v>123</v>
      </c>
      <c r="C85" s="3">
        <v>100</v>
      </c>
      <c r="D85" s="3">
        <v>100</v>
      </c>
      <c r="E85" s="3">
        <v>100</v>
      </c>
    </row>
    <row r="86" spans="1:5" x14ac:dyDescent="0.25">
      <c r="A86" s="5"/>
      <c r="B86" s="3" t="s">
        <v>124</v>
      </c>
      <c r="C86" s="3">
        <v>100</v>
      </c>
      <c r="D86" s="3">
        <v>100</v>
      </c>
      <c r="E86" s="3">
        <v>100</v>
      </c>
    </row>
    <row r="87" spans="1:5" x14ac:dyDescent="0.25">
      <c r="A87" s="5"/>
      <c r="B87" s="3" t="s">
        <v>84</v>
      </c>
      <c r="C87" s="3">
        <v>8000</v>
      </c>
      <c r="D87" s="3">
        <v>8000</v>
      </c>
      <c r="E87" s="3">
        <v>8000</v>
      </c>
    </row>
    <row r="88" spans="1:5" x14ac:dyDescent="0.25">
      <c r="A88" s="5"/>
      <c r="B88" s="3" t="s">
        <v>125</v>
      </c>
      <c r="C88" s="3">
        <v>0</v>
      </c>
      <c r="D88" s="3">
        <v>0</v>
      </c>
      <c r="E88" s="3">
        <v>0</v>
      </c>
    </row>
    <row r="89" spans="1:5" x14ac:dyDescent="0.25">
      <c r="A89" s="5"/>
      <c r="B89" s="3" t="s">
        <v>126</v>
      </c>
      <c r="C89" s="3">
        <v>0</v>
      </c>
      <c r="D89" s="3">
        <v>0</v>
      </c>
      <c r="E89" s="3">
        <v>0</v>
      </c>
    </row>
    <row r="90" spans="1:5" x14ac:dyDescent="0.25">
      <c r="A90" s="8" t="s">
        <v>127</v>
      </c>
      <c r="B90" s="7" t="s">
        <v>128</v>
      </c>
      <c r="C90" s="7">
        <f>SUM(C75:C89)</f>
        <v>21600</v>
      </c>
      <c r="D90" s="7">
        <f>SUM(D75:D89)</f>
        <v>21600</v>
      </c>
      <c r="E90" s="7">
        <f>SUM(E75:E89)</f>
        <v>21600</v>
      </c>
    </row>
    <row r="91" spans="1:5" x14ac:dyDescent="0.25">
      <c r="A91" s="9"/>
      <c r="B91" s="10" t="s">
        <v>129</v>
      </c>
      <c r="C91" s="10">
        <v>0</v>
      </c>
      <c r="D91" s="10">
        <v>0</v>
      </c>
      <c r="E91" s="10">
        <v>0</v>
      </c>
    </row>
    <row r="92" spans="1:5" x14ac:dyDescent="0.25">
      <c r="A92" s="9"/>
      <c r="B92" s="10" t="s">
        <v>130</v>
      </c>
      <c r="C92" s="10">
        <v>0</v>
      </c>
      <c r="D92" s="10">
        <v>0</v>
      </c>
      <c r="E92" s="10">
        <v>0</v>
      </c>
    </row>
    <row r="93" spans="1:5" x14ac:dyDescent="0.25">
      <c r="A93" s="9"/>
      <c r="B93" s="10" t="s">
        <v>131</v>
      </c>
      <c r="C93" s="10">
        <v>0</v>
      </c>
      <c r="D93" s="10">
        <v>0</v>
      </c>
      <c r="E93" s="10">
        <v>0</v>
      </c>
    </row>
    <row r="94" spans="1:5" x14ac:dyDescent="0.25">
      <c r="A94" s="9"/>
      <c r="B94" s="10" t="s">
        <v>132</v>
      </c>
      <c r="C94" s="10">
        <v>60</v>
      </c>
      <c r="D94" s="10">
        <v>60</v>
      </c>
      <c r="E94" s="10">
        <v>60</v>
      </c>
    </row>
    <row r="95" spans="1:5" x14ac:dyDescent="0.25">
      <c r="A95" s="8" t="s">
        <v>133</v>
      </c>
      <c r="B95" s="7" t="s">
        <v>134</v>
      </c>
      <c r="C95" s="7">
        <f>SUM(C91:C94)</f>
        <v>60</v>
      </c>
      <c r="D95" s="7">
        <f>SUM(D91:D94)</f>
        <v>60</v>
      </c>
      <c r="E95" s="7">
        <f>SUM(E91:E94)</f>
        <v>60</v>
      </c>
    </row>
    <row r="96" spans="1:5" x14ac:dyDescent="0.25">
      <c r="A96" s="9"/>
      <c r="B96" s="10" t="s">
        <v>70</v>
      </c>
      <c r="C96" s="10">
        <v>0</v>
      </c>
      <c r="D96" s="10">
        <v>0</v>
      </c>
      <c r="E96" s="10">
        <v>0</v>
      </c>
    </row>
    <row r="97" spans="1:5" x14ac:dyDescent="0.25">
      <c r="A97" s="9"/>
      <c r="B97" s="10" t="s">
        <v>75</v>
      </c>
      <c r="C97" s="10">
        <v>0</v>
      </c>
      <c r="D97" s="10">
        <v>0</v>
      </c>
      <c r="E97" s="10">
        <v>0</v>
      </c>
    </row>
    <row r="98" spans="1:5" x14ac:dyDescent="0.25">
      <c r="A98" s="9"/>
      <c r="B98" s="10" t="s">
        <v>135</v>
      </c>
      <c r="C98" s="10">
        <v>1</v>
      </c>
      <c r="D98" s="10">
        <v>1</v>
      </c>
      <c r="E98" s="10">
        <v>1</v>
      </c>
    </row>
    <row r="99" spans="1:5" x14ac:dyDescent="0.25">
      <c r="A99" s="9"/>
      <c r="B99" s="10" t="s">
        <v>124</v>
      </c>
      <c r="C99" s="10">
        <v>45</v>
      </c>
      <c r="D99" s="10">
        <v>45</v>
      </c>
      <c r="E99" s="10">
        <v>45</v>
      </c>
    </row>
    <row r="100" spans="1:5" x14ac:dyDescent="0.25">
      <c r="A100" s="9"/>
      <c r="B100" s="10" t="s">
        <v>136</v>
      </c>
      <c r="C100" s="10">
        <v>66</v>
      </c>
      <c r="D100" s="10">
        <v>66</v>
      </c>
      <c r="E100" s="10">
        <v>66</v>
      </c>
    </row>
    <row r="101" spans="1:5" x14ac:dyDescent="0.25">
      <c r="A101" s="8" t="s">
        <v>137</v>
      </c>
      <c r="B101" s="7" t="s">
        <v>138</v>
      </c>
      <c r="C101" s="7">
        <f>SUM(C96:C100)</f>
        <v>112</v>
      </c>
      <c r="D101" s="7">
        <f>SUM(D96:D100)</f>
        <v>112</v>
      </c>
      <c r="E101" s="7">
        <f>SUM(E96:E100)</f>
        <v>112</v>
      </c>
    </row>
    <row r="102" spans="1:5" x14ac:dyDescent="0.25">
      <c r="A102" s="5"/>
      <c r="B102" s="3" t="s">
        <v>139</v>
      </c>
      <c r="C102" s="3">
        <v>100</v>
      </c>
      <c r="D102" s="3">
        <v>100</v>
      </c>
      <c r="E102" s="3">
        <v>100</v>
      </c>
    </row>
    <row r="103" spans="1:5" x14ac:dyDescent="0.25">
      <c r="A103" s="5"/>
      <c r="B103" s="3" t="s">
        <v>140</v>
      </c>
      <c r="C103" s="3">
        <v>0</v>
      </c>
      <c r="D103" s="3">
        <v>0</v>
      </c>
      <c r="E103" s="3">
        <v>0</v>
      </c>
    </row>
    <row r="104" spans="1:5" x14ac:dyDescent="0.25">
      <c r="A104" s="5"/>
      <c r="B104" s="3" t="s">
        <v>141</v>
      </c>
      <c r="C104" s="3">
        <v>0</v>
      </c>
      <c r="D104" s="3">
        <v>0</v>
      </c>
      <c r="E104" s="3">
        <v>0</v>
      </c>
    </row>
    <row r="105" spans="1:5" x14ac:dyDescent="0.25">
      <c r="A105" s="5"/>
      <c r="B105" s="3" t="s">
        <v>142</v>
      </c>
      <c r="C105" s="3">
        <v>500</v>
      </c>
      <c r="D105" s="3">
        <v>500</v>
      </c>
      <c r="E105" s="3">
        <v>500</v>
      </c>
    </row>
    <row r="106" spans="1:5" x14ac:dyDescent="0.25">
      <c r="A106" s="5"/>
      <c r="B106" s="3" t="s">
        <v>143</v>
      </c>
      <c r="C106" s="3">
        <v>200</v>
      </c>
      <c r="D106" s="3">
        <v>200</v>
      </c>
      <c r="E106" s="3">
        <v>200</v>
      </c>
    </row>
    <row r="107" spans="1:5" x14ac:dyDescent="0.25">
      <c r="A107" s="5"/>
      <c r="B107" s="3" t="s">
        <v>144</v>
      </c>
      <c r="C107" s="3">
        <v>0</v>
      </c>
      <c r="D107" s="3">
        <v>0</v>
      </c>
      <c r="E107" s="3">
        <v>0</v>
      </c>
    </row>
    <row r="108" spans="1:5" x14ac:dyDescent="0.25">
      <c r="A108" s="5"/>
      <c r="B108" s="3" t="s">
        <v>145</v>
      </c>
      <c r="C108" s="3">
        <v>50</v>
      </c>
      <c r="D108" s="3">
        <v>50</v>
      </c>
      <c r="E108" s="3">
        <v>50</v>
      </c>
    </row>
    <row r="109" spans="1:5" x14ac:dyDescent="0.25">
      <c r="A109" s="5"/>
      <c r="B109" s="3" t="s">
        <v>146</v>
      </c>
      <c r="C109" s="3">
        <v>100</v>
      </c>
      <c r="D109" s="3">
        <v>100</v>
      </c>
      <c r="E109" s="3">
        <v>100</v>
      </c>
    </row>
    <row r="110" spans="1:5" x14ac:dyDescent="0.25">
      <c r="A110" s="5"/>
      <c r="B110" s="3" t="s">
        <v>147</v>
      </c>
      <c r="C110" s="3">
        <v>100</v>
      </c>
      <c r="D110" s="3">
        <v>100</v>
      </c>
      <c r="E110" s="3">
        <v>100</v>
      </c>
    </row>
    <row r="111" spans="1:5" x14ac:dyDescent="0.25">
      <c r="A111" s="8" t="s">
        <v>137</v>
      </c>
      <c r="B111" s="7" t="s">
        <v>148</v>
      </c>
      <c r="C111" s="7">
        <f>SUM(C102:C110)</f>
        <v>1050</v>
      </c>
      <c r="D111" s="7">
        <f>SUM(D102:D110)</f>
        <v>1050</v>
      </c>
      <c r="E111" s="7">
        <f>SUM(E102:E110)</f>
        <v>1050</v>
      </c>
    </row>
    <row r="112" spans="1:5" x14ac:dyDescent="0.25">
      <c r="A112" s="5"/>
      <c r="B112" s="3" t="s">
        <v>149</v>
      </c>
      <c r="C112" s="3">
        <v>0</v>
      </c>
      <c r="D112" s="3">
        <v>0</v>
      </c>
      <c r="E112" s="3">
        <v>0</v>
      </c>
    </row>
    <row r="113" spans="1:5" x14ac:dyDescent="0.25">
      <c r="A113" s="5"/>
      <c r="B113" s="3" t="s">
        <v>150</v>
      </c>
      <c r="C113" s="3">
        <v>0</v>
      </c>
      <c r="D113" s="3">
        <v>0</v>
      </c>
      <c r="E113" s="3">
        <v>0</v>
      </c>
    </row>
    <row r="114" spans="1:5" x14ac:dyDescent="0.25">
      <c r="A114" s="5"/>
      <c r="B114" s="3" t="s">
        <v>159</v>
      </c>
      <c r="C114" s="3">
        <v>15000</v>
      </c>
      <c r="D114" s="3">
        <v>15000</v>
      </c>
      <c r="E114" s="3">
        <v>15000</v>
      </c>
    </row>
    <row r="115" spans="1:5" x14ac:dyDescent="0.25">
      <c r="A115" s="5"/>
      <c r="B115" s="3" t="s">
        <v>151</v>
      </c>
      <c r="C115" s="3">
        <v>15000</v>
      </c>
      <c r="D115" s="3">
        <v>15000</v>
      </c>
      <c r="E115" s="3">
        <v>15000</v>
      </c>
    </row>
    <row r="116" spans="1:5" x14ac:dyDescent="0.25">
      <c r="A116" s="5"/>
      <c r="B116" s="3" t="s">
        <v>152</v>
      </c>
      <c r="C116" s="3">
        <v>0</v>
      </c>
      <c r="D116" s="3">
        <v>0</v>
      </c>
      <c r="E116" s="3">
        <v>0</v>
      </c>
    </row>
    <row r="117" spans="1:5" x14ac:dyDescent="0.25">
      <c r="A117" s="6" t="s">
        <v>7</v>
      </c>
      <c r="B117" s="7" t="s">
        <v>153</v>
      </c>
      <c r="C117" s="7">
        <f>SUM(C7+C46+C51+C54+C61+C68+C70+C74+C90+C95+C101+C111)</f>
        <v>156300</v>
      </c>
      <c r="D117" s="7">
        <f>SUM(D7+D46+D51+D54+D61+D68+D70+D74+D90+D95+D101+D111)</f>
        <v>156300</v>
      </c>
      <c r="E117" s="7">
        <f>SUM(E7+E46+E51+E54+E61+E68+E70+E74+E90+E95+E101+E111)</f>
        <v>156300</v>
      </c>
    </row>
    <row r="118" spans="1:5" x14ac:dyDescent="0.25">
      <c r="A118" s="8" t="s">
        <v>41</v>
      </c>
      <c r="B118" s="7" t="s">
        <v>154</v>
      </c>
      <c r="C118" s="7">
        <f>SUM(C112:C116)</f>
        <v>30000</v>
      </c>
      <c r="D118" s="7">
        <f>SUM(D112:D116)</f>
        <v>30000</v>
      </c>
      <c r="E118" s="7">
        <f>SUM(E112:E116)</f>
        <v>30000</v>
      </c>
    </row>
    <row r="119" spans="1:5" x14ac:dyDescent="0.25">
      <c r="A119" s="8" t="s">
        <v>155</v>
      </c>
      <c r="B119" s="7" t="s">
        <v>156</v>
      </c>
      <c r="C119" s="7">
        <v>10700</v>
      </c>
      <c r="D119" s="7">
        <v>10700</v>
      </c>
      <c r="E119" s="7">
        <v>10700</v>
      </c>
    </row>
    <row r="120" spans="1:5" x14ac:dyDescent="0.25">
      <c r="A120" s="7"/>
      <c r="B120" s="7" t="s">
        <v>157</v>
      </c>
      <c r="C120" s="7">
        <f>SUM(C7+C46+C51+C54+C61+C68+C70+C74+C90+C95+C101+C111+C118+C119)</f>
        <v>197000</v>
      </c>
      <c r="D120" s="7">
        <f>SUM(D7+D46+D51+D54+D61+D68+D70+D74+D90+D95+D101+D111+D118+D119)</f>
        <v>197000</v>
      </c>
      <c r="E120" s="7">
        <f>SUM(E7+E46+E51+E54+E61+E68+E70+E74+E90+E95+E101+E111+E118+E119)</f>
        <v>197000</v>
      </c>
    </row>
  </sheetData>
  <pageMargins left="0.70866141732283472" right="0.70866141732283472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2023-11-16T13:06:32Z</dcterms:modified>
</cp:coreProperties>
</file>