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-2020" sheetId="1" r:id="rId1"/>
    <sheet name="2019-2021" sheetId="2" r:id="rId2"/>
  </sheets>
  <calcPr calcId="152511"/>
</workbook>
</file>

<file path=xl/calcChain.xml><?xml version="1.0" encoding="utf-8"?>
<calcChain xmlns="http://schemas.openxmlformats.org/spreadsheetml/2006/main">
  <c r="I59" i="2" l="1"/>
  <c r="F59" i="2"/>
  <c r="E59" i="2"/>
  <c r="D59" i="2"/>
  <c r="C59" i="2"/>
  <c r="I57" i="2"/>
  <c r="H57" i="2"/>
  <c r="G57" i="2"/>
  <c r="F57" i="2"/>
  <c r="E57" i="2"/>
  <c r="D57" i="2"/>
  <c r="C57" i="2"/>
  <c r="I55" i="2"/>
  <c r="H55" i="2"/>
  <c r="G55" i="2"/>
  <c r="F55" i="2"/>
  <c r="E55" i="2"/>
  <c r="D55" i="2"/>
  <c r="C55" i="2"/>
  <c r="I53" i="2"/>
  <c r="H53" i="2"/>
  <c r="G53" i="2"/>
  <c r="F53" i="2"/>
  <c r="E53" i="2"/>
  <c r="D53" i="2"/>
  <c r="I49" i="2"/>
  <c r="H49" i="2"/>
  <c r="G49" i="2"/>
  <c r="F49" i="2"/>
  <c r="E49" i="2"/>
  <c r="D49" i="2"/>
  <c r="C49" i="2"/>
  <c r="I25" i="2"/>
  <c r="H25" i="2"/>
  <c r="G25" i="2"/>
  <c r="F25" i="2"/>
  <c r="E25" i="2"/>
  <c r="D25" i="2"/>
  <c r="I22" i="2"/>
  <c r="H22" i="2"/>
  <c r="G22" i="2"/>
  <c r="F22" i="2"/>
  <c r="E22" i="2"/>
  <c r="D22" i="2"/>
  <c r="C22" i="2"/>
  <c r="I20" i="2"/>
  <c r="H20" i="2"/>
  <c r="G20" i="2"/>
  <c r="F20" i="2"/>
  <c r="E20" i="2"/>
  <c r="D20" i="2"/>
  <c r="C20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I14" i="2"/>
  <c r="H14" i="2"/>
  <c r="G14" i="2"/>
  <c r="F14" i="2"/>
  <c r="E14" i="2"/>
  <c r="D14" i="2"/>
  <c r="C14" i="2"/>
  <c r="I12" i="2"/>
  <c r="H12" i="2"/>
  <c r="G12" i="2"/>
  <c r="F12" i="2"/>
  <c r="E12" i="2"/>
  <c r="D12" i="2"/>
  <c r="C12" i="2"/>
  <c r="I10" i="2"/>
  <c r="H10" i="2"/>
  <c r="G10" i="2"/>
  <c r="F10" i="2"/>
  <c r="E10" i="2"/>
  <c r="D10" i="2"/>
  <c r="C10" i="2"/>
  <c r="I8" i="2"/>
  <c r="H8" i="2"/>
  <c r="G8" i="2"/>
  <c r="F8" i="2"/>
  <c r="E8" i="2"/>
  <c r="D8" i="2"/>
  <c r="C8" i="2"/>
  <c r="I6" i="2"/>
  <c r="H6" i="2"/>
  <c r="G6" i="2"/>
  <c r="F6" i="2"/>
  <c r="E6" i="2"/>
  <c r="D6" i="2"/>
  <c r="C6" i="2"/>
  <c r="I4" i="2"/>
  <c r="H4" i="2"/>
  <c r="G4" i="2"/>
  <c r="F4" i="2"/>
  <c r="E4" i="2"/>
  <c r="D4" i="2"/>
  <c r="C4" i="2"/>
  <c r="I60" i="2" l="1"/>
  <c r="H60" i="2"/>
  <c r="G60" i="2"/>
  <c r="F60" i="2"/>
  <c r="E60" i="2"/>
  <c r="D60" i="2"/>
  <c r="C60" i="2"/>
  <c r="I59" i="1"/>
  <c r="F59" i="1"/>
  <c r="E59" i="1"/>
  <c r="D59" i="1"/>
  <c r="C59" i="1"/>
  <c r="I57" i="1"/>
  <c r="H57" i="1"/>
  <c r="G57" i="1"/>
  <c r="F57" i="1"/>
  <c r="E57" i="1"/>
  <c r="D57" i="1"/>
  <c r="C57" i="1"/>
  <c r="I55" i="1"/>
  <c r="H55" i="1"/>
  <c r="G55" i="1"/>
  <c r="F55" i="1"/>
  <c r="E55" i="1"/>
  <c r="D55" i="1"/>
  <c r="C55" i="1"/>
  <c r="I53" i="1"/>
  <c r="H53" i="1"/>
  <c r="G53" i="1"/>
  <c r="F53" i="1"/>
  <c r="E53" i="1"/>
  <c r="D53" i="1"/>
  <c r="C53" i="1"/>
  <c r="I49" i="1"/>
  <c r="H49" i="1"/>
  <c r="G49" i="1"/>
  <c r="F49" i="1"/>
  <c r="E49" i="1"/>
  <c r="D49" i="1"/>
  <c r="C49" i="1"/>
  <c r="I25" i="1"/>
  <c r="H25" i="1"/>
  <c r="G25" i="1"/>
  <c r="F25" i="1"/>
  <c r="E25" i="1"/>
  <c r="D25" i="1"/>
  <c r="I22" i="1"/>
  <c r="H22" i="1"/>
  <c r="G22" i="1"/>
  <c r="F22" i="1"/>
  <c r="E22" i="1"/>
  <c r="D22" i="1"/>
  <c r="C22" i="1"/>
  <c r="I20" i="1"/>
  <c r="H20" i="1"/>
  <c r="G20" i="1"/>
  <c r="F20" i="1"/>
  <c r="E20" i="1"/>
  <c r="D20" i="1"/>
  <c r="C20" i="1"/>
  <c r="I18" i="1"/>
  <c r="H18" i="1"/>
  <c r="G18" i="1"/>
  <c r="F18" i="1"/>
  <c r="E18" i="1"/>
  <c r="D18" i="1"/>
  <c r="C18" i="1"/>
  <c r="I16" i="1"/>
  <c r="H16" i="1"/>
  <c r="G16" i="1"/>
  <c r="F16" i="1"/>
  <c r="E16" i="1"/>
  <c r="D16" i="1"/>
  <c r="C16" i="1"/>
  <c r="I14" i="1"/>
  <c r="H14" i="1"/>
  <c r="G14" i="1"/>
  <c r="F14" i="1"/>
  <c r="E14" i="1"/>
  <c r="D14" i="1"/>
  <c r="C14" i="1"/>
  <c r="I12" i="1"/>
  <c r="H12" i="1"/>
  <c r="G12" i="1"/>
  <c r="F12" i="1"/>
  <c r="E12" i="1"/>
  <c r="D12" i="1"/>
  <c r="C12" i="1"/>
  <c r="I10" i="1"/>
  <c r="H10" i="1"/>
  <c r="G10" i="1"/>
  <c r="F10" i="1"/>
  <c r="E10" i="1"/>
  <c r="D10" i="1"/>
  <c r="C10" i="1"/>
  <c r="I8" i="1"/>
  <c r="H8" i="1"/>
  <c r="G8" i="1"/>
  <c r="F8" i="1"/>
  <c r="E8" i="1"/>
  <c r="D8" i="1"/>
  <c r="C8" i="1"/>
  <c r="I6" i="1"/>
  <c r="H6" i="1"/>
  <c r="G6" i="1"/>
  <c r="F6" i="1"/>
  <c r="E6" i="1"/>
  <c r="D6" i="1"/>
  <c r="C6" i="1"/>
  <c r="I4" i="1"/>
  <c r="H4" i="1"/>
  <c r="G4" i="1"/>
  <c r="F4" i="1"/>
  <c r="E4" i="1"/>
  <c r="E60" i="1" s="1"/>
  <c r="D4" i="1"/>
  <c r="C4" i="1"/>
  <c r="I60" i="1" l="1"/>
  <c r="H60" i="1"/>
  <c r="G60" i="1"/>
  <c r="F60" i="1"/>
  <c r="D60" i="1"/>
  <c r="C60" i="1"/>
</calcChain>
</file>

<file path=xl/sharedStrings.xml><?xml version="1.0" encoding="utf-8"?>
<sst xmlns="http://schemas.openxmlformats.org/spreadsheetml/2006/main" count="142" uniqueCount="53">
  <si>
    <t>Transfér stavebníctvo</t>
  </si>
  <si>
    <t>Transfér REGOB</t>
  </si>
  <si>
    <t>Transfér CO</t>
  </si>
  <si>
    <t>Transfér KÚŽP</t>
  </si>
  <si>
    <t>Transfér CD a PK</t>
  </si>
  <si>
    <t xml:space="preserve">Transfer - voľby </t>
  </si>
  <si>
    <t>Transfer IS RA</t>
  </si>
  <si>
    <t>Transfer - oprava ciest</t>
  </si>
  <si>
    <t>Transfer+tuz.granty</t>
  </si>
  <si>
    <t>Transfer - UoZ 85%</t>
  </si>
  <si>
    <t>Transfer - UoZ 15%</t>
  </si>
  <si>
    <t>1 41</t>
  </si>
  <si>
    <t>Podielové dane</t>
  </si>
  <si>
    <t>Daň z pozemkov</t>
  </si>
  <si>
    <t>Daň zo stavieb</t>
  </si>
  <si>
    <t>Daň z bytov</t>
  </si>
  <si>
    <t>Daň za psa</t>
  </si>
  <si>
    <t>Daň za užívanie VP</t>
  </si>
  <si>
    <t>Daň za KO</t>
  </si>
  <si>
    <t>Daň za JZ</t>
  </si>
  <si>
    <t>Daň za dobývací priestor</t>
  </si>
  <si>
    <t>Príjmy z pren. pozemkov</t>
  </si>
  <si>
    <t>Príjmy za prenaj.budov</t>
  </si>
  <si>
    <t>Príjem z pren.- prív.vody</t>
  </si>
  <si>
    <t>Ostatné poplatky - SP</t>
  </si>
  <si>
    <t>Pokuty a penále</t>
  </si>
  <si>
    <t>Platby MR a kopírovanie</t>
  </si>
  <si>
    <t xml:space="preserve"> 1 41</t>
  </si>
  <si>
    <t>Platby KTV</t>
  </si>
  <si>
    <t>Hrobové miesto a DS</t>
  </si>
  <si>
    <t xml:space="preserve">1 41  </t>
  </si>
  <si>
    <t>Poplatok za pries.územie</t>
  </si>
  <si>
    <t>Predaj materiálu</t>
  </si>
  <si>
    <t>Úroky z vkladov</t>
  </si>
  <si>
    <t>Vratka-SP,VŠZP</t>
  </si>
  <si>
    <t>Príjmy z dobropisov</t>
  </si>
  <si>
    <t>1 71</t>
  </si>
  <si>
    <t>Grant - JAVYS</t>
  </si>
  <si>
    <t>Príspevok na zvonicu</t>
  </si>
  <si>
    <t>2 41</t>
  </si>
  <si>
    <t>Príjem z predaj pozemkov</t>
  </si>
  <si>
    <t>2 43</t>
  </si>
  <si>
    <t>Príjmy z RF a IF</t>
  </si>
  <si>
    <t>3 46</t>
  </si>
  <si>
    <t>Z rezev.fondu</t>
  </si>
  <si>
    <t>Rozpočet príjmov na r. 2018-2020</t>
  </si>
  <si>
    <t>r.2017</t>
  </si>
  <si>
    <t>sk.2017</t>
  </si>
  <si>
    <t>Projekt 50+</t>
  </si>
  <si>
    <t>Príjem za suť,železo</t>
  </si>
  <si>
    <t>Rozpočet príjmov na r. 2019-2021</t>
  </si>
  <si>
    <t>r.2018</t>
  </si>
  <si>
    <t>sk.2018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</si>
</sst>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L63" sqref="L63"/>
    </sheetView>
  </sheetViews>
  <sheetFormatPr defaultRowHeight="15" x14ac:dyDescent="0.25"/>
  <cols>
    <col min="1" max="1" width="7.140625" customWidth="1"/>
    <col min="2" max="2" width="23.5703125" customWidth="1"/>
    <col min="3" max="3" width="7.7109375" customWidth="1"/>
    <col min="4" max="4" width="8.5703125" customWidth="1"/>
    <col min="5" max="5" width="7.5703125" customWidth="1"/>
    <col min="6" max="6" width="7.28515625" customWidth="1"/>
    <col min="7" max="7" width="7.42578125" customWidth="1"/>
    <col min="8" max="8" width="7" customWidth="1"/>
    <col min="9" max="9" width="7.7109375" customWidth="1"/>
  </cols>
  <sheetData>
    <row r="1" spans="1:9" ht="21" x14ac:dyDescent="0.35">
      <c r="A1" s="1"/>
      <c r="B1" s="2" t="s">
        <v>45</v>
      </c>
      <c r="C1" s="3"/>
      <c r="D1" s="3"/>
      <c r="E1" s="3"/>
      <c r="F1" s="3"/>
      <c r="G1" s="3"/>
      <c r="H1" s="4"/>
      <c r="I1" s="3"/>
    </row>
    <row r="2" spans="1:9" x14ac:dyDescent="0.25">
      <c r="A2" s="3"/>
      <c r="B2" s="3"/>
      <c r="C2" s="4">
        <v>2015</v>
      </c>
      <c r="D2" s="5">
        <v>2016</v>
      </c>
      <c r="E2" s="4" t="s">
        <v>46</v>
      </c>
      <c r="F2" s="4" t="s">
        <v>47</v>
      </c>
      <c r="G2" s="4">
        <v>2018</v>
      </c>
      <c r="H2" s="4">
        <v>2019</v>
      </c>
      <c r="I2" s="4">
        <v>2020</v>
      </c>
    </row>
    <row r="3" spans="1:9" x14ac:dyDescent="0.25">
      <c r="A3" s="6">
        <v>111</v>
      </c>
      <c r="B3" s="3" t="s">
        <v>0</v>
      </c>
      <c r="C3" s="3">
        <v>437</v>
      </c>
      <c r="D3" s="3">
        <v>439</v>
      </c>
      <c r="E3" s="3">
        <v>440</v>
      </c>
      <c r="F3" s="3">
        <v>452</v>
      </c>
      <c r="G3" s="3">
        <v>450</v>
      </c>
      <c r="H3" s="3">
        <v>440</v>
      </c>
      <c r="I3" s="3">
        <v>440</v>
      </c>
    </row>
    <row r="4" spans="1:9" x14ac:dyDescent="0.25">
      <c r="A4" s="7">
        <v>111</v>
      </c>
      <c r="B4" s="8"/>
      <c r="C4" s="8">
        <f t="shared" ref="C4:G4" si="0">SUM(C3)</f>
        <v>437</v>
      </c>
      <c r="D4" s="8">
        <f t="shared" si="0"/>
        <v>439</v>
      </c>
      <c r="E4" s="8">
        <f>SUM(E3)</f>
        <v>440</v>
      </c>
      <c r="F4" s="8">
        <f t="shared" si="0"/>
        <v>452</v>
      </c>
      <c r="G4" s="8">
        <f t="shared" si="0"/>
        <v>450</v>
      </c>
      <c r="H4" s="8">
        <f>SUM(H3)</f>
        <v>440</v>
      </c>
      <c r="I4" s="8">
        <f t="shared" ref="I4" si="1">SUM(I3)</f>
        <v>440</v>
      </c>
    </row>
    <row r="5" spans="1:9" x14ac:dyDescent="0.25">
      <c r="A5" s="6">
        <v>111</v>
      </c>
      <c r="B5" s="3" t="s">
        <v>1</v>
      </c>
      <c r="C5" s="3">
        <v>155</v>
      </c>
      <c r="D5" s="3">
        <v>156</v>
      </c>
      <c r="E5" s="3">
        <v>160</v>
      </c>
      <c r="F5" s="3">
        <v>160</v>
      </c>
      <c r="G5" s="3">
        <v>160</v>
      </c>
      <c r="H5" s="3">
        <v>160</v>
      </c>
      <c r="I5" s="3">
        <v>160</v>
      </c>
    </row>
    <row r="6" spans="1:9" x14ac:dyDescent="0.25">
      <c r="A6" s="7">
        <v>111</v>
      </c>
      <c r="B6" s="8"/>
      <c r="C6" s="8">
        <f t="shared" ref="C6:G6" si="2">SUM(C5)</f>
        <v>155</v>
      </c>
      <c r="D6" s="8">
        <f t="shared" si="2"/>
        <v>156</v>
      </c>
      <c r="E6" s="8">
        <f t="shared" si="2"/>
        <v>160</v>
      </c>
      <c r="F6" s="8">
        <f t="shared" si="2"/>
        <v>160</v>
      </c>
      <c r="G6" s="8">
        <f t="shared" si="2"/>
        <v>160</v>
      </c>
      <c r="H6" s="8">
        <f>SUM(H5)</f>
        <v>160</v>
      </c>
      <c r="I6" s="8">
        <f t="shared" ref="I6" si="3">SUM(I5)</f>
        <v>160</v>
      </c>
    </row>
    <row r="7" spans="1:9" x14ac:dyDescent="0.25">
      <c r="A7" s="6">
        <v>111</v>
      </c>
      <c r="B7" s="3" t="s">
        <v>2</v>
      </c>
      <c r="C7" s="3">
        <v>54</v>
      </c>
      <c r="D7" s="3">
        <v>51</v>
      </c>
      <c r="E7" s="3">
        <v>54</v>
      </c>
      <c r="F7" s="3">
        <v>0</v>
      </c>
      <c r="G7" s="3">
        <v>60</v>
      </c>
      <c r="H7" s="3">
        <v>60</v>
      </c>
      <c r="I7" s="3">
        <v>60</v>
      </c>
    </row>
    <row r="8" spans="1:9" x14ac:dyDescent="0.25">
      <c r="A8" s="7">
        <v>111</v>
      </c>
      <c r="B8" s="8"/>
      <c r="C8" s="8">
        <f t="shared" ref="C8:I8" si="4">SUM(C7)</f>
        <v>54</v>
      </c>
      <c r="D8" s="8">
        <f t="shared" si="4"/>
        <v>51</v>
      </c>
      <c r="E8" s="8">
        <f t="shared" si="4"/>
        <v>54</v>
      </c>
      <c r="F8" s="8">
        <f t="shared" si="4"/>
        <v>0</v>
      </c>
      <c r="G8" s="8">
        <f t="shared" si="4"/>
        <v>60</v>
      </c>
      <c r="H8" s="8">
        <f t="shared" si="4"/>
        <v>60</v>
      </c>
      <c r="I8" s="8">
        <f t="shared" si="4"/>
        <v>60</v>
      </c>
    </row>
    <row r="9" spans="1:9" x14ac:dyDescent="0.25">
      <c r="A9" s="6">
        <v>111</v>
      </c>
      <c r="B9" s="3" t="s">
        <v>3</v>
      </c>
      <c r="C9" s="3">
        <v>44</v>
      </c>
      <c r="D9" s="3">
        <v>44</v>
      </c>
      <c r="E9" s="3">
        <v>46</v>
      </c>
      <c r="F9" s="3">
        <v>45</v>
      </c>
      <c r="G9" s="3">
        <v>45</v>
      </c>
      <c r="H9" s="3">
        <v>45</v>
      </c>
      <c r="I9" s="3">
        <v>45</v>
      </c>
    </row>
    <row r="10" spans="1:9" x14ac:dyDescent="0.25">
      <c r="A10" s="7">
        <v>111</v>
      </c>
      <c r="B10" s="8"/>
      <c r="C10" s="8">
        <f t="shared" ref="C10:G10" si="5">SUM(C9)</f>
        <v>44</v>
      </c>
      <c r="D10" s="8">
        <f t="shared" si="5"/>
        <v>44</v>
      </c>
      <c r="E10" s="8">
        <f t="shared" si="5"/>
        <v>46</v>
      </c>
      <c r="F10" s="8">
        <f t="shared" si="5"/>
        <v>45</v>
      </c>
      <c r="G10" s="8">
        <f t="shared" si="5"/>
        <v>45</v>
      </c>
      <c r="H10" s="8">
        <f>SUM(H9)</f>
        <v>45</v>
      </c>
      <c r="I10" s="8">
        <f t="shared" ref="I10" si="6">SUM(I9)</f>
        <v>45</v>
      </c>
    </row>
    <row r="11" spans="1:9" x14ac:dyDescent="0.25">
      <c r="A11" s="6">
        <v>111</v>
      </c>
      <c r="B11" s="3" t="s">
        <v>4</v>
      </c>
      <c r="C11" s="3">
        <v>20</v>
      </c>
      <c r="D11" s="3">
        <v>20</v>
      </c>
      <c r="E11" s="3">
        <v>20</v>
      </c>
      <c r="F11" s="3">
        <v>21</v>
      </c>
      <c r="G11" s="3">
        <v>21</v>
      </c>
      <c r="H11" s="3">
        <v>20</v>
      </c>
      <c r="I11" s="3">
        <v>20</v>
      </c>
    </row>
    <row r="12" spans="1:9" x14ac:dyDescent="0.25">
      <c r="A12" s="7">
        <v>111</v>
      </c>
      <c r="B12" s="8"/>
      <c r="C12" s="8">
        <f t="shared" ref="C12:G12" si="7">SUM(C11)</f>
        <v>20</v>
      </c>
      <c r="D12" s="8">
        <f t="shared" si="7"/>
        <v>20</v>
      </c>
      <c r="E12" s="8">
        <f t="shared" si="7"/>
        <v>20</v>
      </c>
      <c r="F12" s="8">
        <f t="shared" si="7"/>
        <v>21</v>
      </c>
      <c r="G12" s="8">
        <f t="shared" si="7"/>
        <v>21</v>
      </c>
      <c r="H12" s="8">
        <f>SUM(H11)</f>
        <v>20</v>
      </c>
      <c r="I12" s="8">
        <f t="shared" ref="I12" si="8">SUM(I11)</f>
        <v>20</v>
      </c>
    </row>
    <row r="13" spans="1:9" x14ac:dyDescent="0.25">
      <c r="A13" s="6">
        <v>111</v>
      </c>
      <c r="B13" s="3" t="s">
        <v>5</v>
      </c>
      <c r="C13" s="3">
        <v>448</v>
      </c>
      <c r="D13" s="3">
        <v>560</v>
      </c>
      <c r="E13" s="3">
        <v>0</v>
      </c>
      <c r="F13" s="3">
        <v>568</v>
      </c>
      <c r="G13" s="3">
        <v>0</v>
      </c>
      <c r="H13" s="3">
        <v>0</v>
      </c>
      <c r="I13" s="3">
        <v>0</v>
      </c>
    </row>
    <row r="14" spans="1:9" x14ac:dyDescent="0.25">
      <c r="A14" s="7">
        <v>111</v>
      </c>
      <c r="B14" s="8"/>
      <c r="C14" s="8">
        <f>SUM(C13)</f>
        <v>448</v>
      </c>
      <c r="D14" s="8">
        <f>SUM(D13)</f>
        <v>560</v>
      </c>
      <c r="E14" s="8">
        <f t="shared" ref="E14:G14" si="9">SUM(E13)</f>
        <v>0</v>
      </c>
      <c r="F14" s="8">
        <f t="shared" si="9"/>
        <v>568</v>
      </c>
      <c r="G14" s="8">
        <f t="shared" si="9"/>
        <v>0</v>
      </c>
      <c r="H14" s="8">
        <f>SUM(H13)</f>
        <v>0</v>
      </c>
      <c r="I14" s="8">
        <f t="shared" ref="I14" si="10">SUM(I13)</f>
        <v>0</v>
      </c>
    </row>
    <row r="15" spans="1:9" x14ac:dyDescent="0.25">
      <c r="A15" s="6">
        <v>111</v>
      </c>
      <c r="B15" s="3" t="s">
        <v>6</v>
      </c>
      <c r="C15" s="3">
        <v>0</v>
      </c>
      <c r="D15" s="3">
        <v>12</v>
      </c>
      <c r="E15" s="3">
        <v>12</v>
      </c>
      <c r="F15" s="3">
        <v>29</v>
      </c>
      <c r="G15" s="3">
        <v>30</v>
      </c>
      <c r="H15" s="3">
        <v>30</v>
      </c>
      <c r="I15" s="3">
        <v>30</v>
      </c>
    </row>
    <row r="16" spans="1:9" x14ac:dyDescent="0.25">
      <c r="A16" s="7">
        <v>111</v>
      </c>
      <c r="B16" s="8"/>
      <c r="C16" s="8">
        <f t="shared" ref="C16:G16" si="11">SUM(C15)</f>
        <v>0</v>
      </c>
      <c r="D16" s="8">
        <f t="shared" si="11"/>
        <v>12</v>
      </c>
      <c r="E16" s="8">
        <f t="shared" si="11"/>
        <v>12</v>
      </c>
      <c r="F16" s="8">
        <f t="shared" si="11"/>
        <v>29</v>
      </c>
      <c r="G16" s="8">
        <f t="shared" si="11"/>
        <v>30</v>
      </c>
      <c r="H16" s="8">
        <f>SUM(H15)</f>
        <v>30</v>
      </c>
      <c r="I16" s="8">
        <f t="shared" ref="I16" si="12">SUM(I15)</f>
        <v>30</v>
      </c>
    </row>
    <row r="17" spans="1:9" x14ac:dyDescent="0.25">
      <c r="A17" s="6">
        <v>111</v>
      </c>
      <c r="B17" s="3" t="s">
        <v>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7">
        <v>111</v>
      </c>
      <c r="B18" s="8"/>
      <c r="C18" s="8">
        <f t="shared" ref="C18:I18" si="13">SUM(C17)</f>
        <v>0</v>
      </c>
      <c r="D18" s="8">
        <f t="shared" si="13"/>
        <v>0</v>
      </c>
      <c r="E18" s="8">
        <f t="shared" si="13"/>
        <v>0</v>
      </c>
      <c r="F18" s="8">
        <f t="shared" si="13"/>
        <v>0</v>
      </c>
      <c r="G18" s="8">
        <f t="shared" si="13"/>
        <v>0</v>
      </c>
      <c r="H18" s="8">
        <f t="shared" si="13"/>
        <v>0</v>
      </c>
      <c r="I18" s="8">
        <f t="shared" si="13"/>
        <v>0</v>
      </c>
    </row>
    <row r="19" spans="1:9" x14ac:dyDescent="0.25">
      <c r="A19" s="6">
        <v>111</v>
      </c>
      <c r="B19" s="3" t="s">
        <v>8</v>
      </c>
      <c r="C19" s="3">
        <v>0</v>
      </c>
      <c r="D19" s="3">
        <v>2859</v>
      </c>
      <c r="E19" s="3">
        <v>0</v>
      </c>
      <c r="F19" s="3">
        <v>3000</v>
      </c>
      <c r="G19" s="3">
        <v>0</v>
      </c>
      <c r="H19" s="3">
        <v>0</v>
      </c>
      <c r="I19" s="3">
        <v>0</v>
      </c>
    </row>
    <row r="20" spans="1:9" x14ac:dyDescent="0.25">
      <c r="A20" s="7">
        <v>111</v>
      </c>
      <c r="B20" s="8"/>
      <c r="C20" s="8">
        <f t="shared" ref="C20:I20" si="14">SUM(C19)</f>
        <v>0</v>
      </c>
      <c r="D20" s="8">
        <f t="shared" si="14"/>
        <v>2859</v>
      </c>
      <c r="E20" s="8">
        <f t="shared" si="14"/>
        <v>0</v>
      </c>
      <c r="F20" s="8">
        <f t="shared" si="14"/>
        <v>3000</v>
      </c>
      <c r="G20" s="8">
        <f t="shared" si="14"/>
        <v>0</v>
      </c>
      <c r="H20" s="8">
        <f t="shared" si="14"/>
        <v>0</v>
      </c>
      <c r="I20" s="8">
        <f t="shared" si="14"/>
        <v>0</v>
      </c>
    </row>
    <row r="21" spans="1:9" x14ac:dyDescent="0.25">
      <c r="A21" s="6">
        <v>111</v>
      </c>
      <c r="B21" s="3" t="s">
        <v>48</v>
      </c>
      <c r="C21" s="3">
        <v>0</v>
      </c>
      <c r="D21" s="3">
        <v>0</v>
      </c>
      <c r="E21" s="3">
        <v>0</v>
      </c>
      <c r="F21" s="3">
        <v>1277</v>
      </c>
      <c r="G21" s="3">
        <v>0</v>
      </c>
      <c r="H21" s="3">
        <v>0</v>
      </c>
      <c r="I21" s="3">
        <v>0</v>
      </c>
    </row>
    <row r="22" spans="1:9" x14ac:dyDescent="0.25">
      <c r="A22" s="7">
        <v>111</v>
      </c>
      <c r="B22" s="8"/>
      <c r="C22" s="8">
        <f t="shared" ref="C22:I22" si="15">SUM(C21)</f>
        <v>0</v>
      </c>
      <c r="D22" s="8">
        <f t="shared" si="15"/>
        <v>0</v>
      </c>
      <c r="E22" s="8">
        <f t="shared" si="15"/>
        <v>0</v>
      </c>
      <c r="F22" s="8">
        <f t="shared" si="15"/>
        <v>1277</v>
      </c>
      <c r="G22" s="8">
        <f t="shared" si="15"/>
        <v>0</v>
      </c>
      <c r="H22" s="8">
        <f t="shared" si="15"/>
        <v>0</v>
      </c>
      <c r="I22" s="8">
        <f t="shared" si="15"/>
        <v>0</v>
      </c>
    </row>
    <row r="23" spans="1:9" x14ac:dyDescent="0.25">
      <c r="A23" s="6">
        <v>1161</v>
      </c>
      <c r="B23" s="3" t="s">
        <v>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6">
        <v>1162</v>
      </c>
      <c r="B24" s="3" t="s">
        <v>10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5">
      <c r="A25" s="7"/>
      <c r="B25" s="8"/>
      <c r="C25" s="8">
        <v>0</v>
      </c>
      <c r="D25" s="8">
        <f t="shared" ref="D25:G25" si="16">SUM(D23:D24)</f>
        <v>0</v>
      </c>
      <c r="E25" s="8">
        <f t="shared" si="16"/>
        <v>0</v>
      </c>
      <c r="F25" s="8">
        <f t="shared" si="16"/>
        <v>0</v>
      </c>
      <c r="G25" s="8">
        <f t="shared" si="16"/>
        <v>0</v>
      </c>
      <c r="H25" s="8">
        <f>SUM(H23+H24)</f>
        <v>0</v>
      </c>
      <c r="I25" s="8">
        <f t="shared" ref="I25" si="17">SUM(I23:I24)</f>
        <v>0</v>
      </c>
    </row>
    <row r="26" spans="1:9" x14ac:dyDescent="0.25">
      <c r="A26" s="6" t="s">
        <v>11</v>
      </c>
      <c r="B26" s="3" t="s">
        <v>12</v>
      </c>
      <c r="C26" s="3">
        <v>72266</v>
      </c>
      <c r="D26" s="3">
        <v>82249</v>
      </c>
      <c r="E26" s="3">
        <v>66150</v>
      </c>
      <c r="F26" s="3">
        <v>75880</v>
      </c>
      <c r="G26" s="3">
        <v>71100</v>
      </c>
      <c r="H26" s="3">
        <v>71200</v>
      </c>
      <c r="I26" s="3">
        <v>71300</v>
      </c>
    </row>
    <row r="27" spans="1:9" x14ac:dyDescent="0.25">
      <c r="A27" s="6" t="s">
        <v>11</v>
      </c>
      <c r="B27" s="3" t="s">
        <v>13</v>
      </c>
      <c r="C27" s="3">
        <v>12229</v>
      </c>
      <c r="D27" s="3">
        <v>12280</v>
      </c>
      <c r="E27" s="3">
        <v>12230</v>
      </c>
      <c r="F27" s="3">
        <v>6773</v>
      </c>
      <c r="G27" s="3">
        <v>12000</v>
      </c>
      <c r="H27" s="3">
        <v>12000</v>
      </c>
      <c r="I27" s="3">
        <v>12000</v>
      </c>
    </row>
    <row r="28" spans="1:9" x14ac:dyDescent="0.25">
      <c r="A28" s="6" t="s">
        <v>11</v>
      </c>
      <c r="B28" s="3" t="s">
        <v>14</v>
      </c>
      <c r="C28" s="3">
        <v>3559</v>
      </c>
      <c r="D28" s="3">
        <v>3600</v>
      </c>
      <c r="E28" s="3">
        <v>3560</v>
      </c>
      <c r="F28" s="3">
        <v>3574</v>
      </c>
      <c r="G28" s="3">
        <v>3500</v>
      </c>
      <c r="H28" s="3">
        <v>3500</v>
      </c>
      <c r="I28" s="3">
        <v>3500</v>
      </c>
    </row>
    <row r="29" spans="1:9" x14ac:dyDescent="0.25">
      <c r="A29" s="6" t="s">
        <v>11</v>
      </c>
      <c r="B29" s="3" t="s">
        <v>15</v>
      </c>
      <c r="C29" s="3">
        <v>33</v>
      </c>
      <c r="D29" s="3">
        <v>33</v>
      </c>
      <c r="E29" s="3">
        <v>33</v>
      </c>
      <c r="F29" s="3">
        <v>33</v>
      </c>
      <c r="G29" s="3">
        <v>33</v>
      </c>
      <c r="H29" s="3">
        <v>33</v>
      </c>
      <c r="I29" s="3">
        <v>33</v>
      </c>
    </row>
    <row r="30" spans="1:9" x14ac:dyDescent="0.25">
      <c r="A30" s="6" t="s">
        <v>11</v>
      </c>
      <c r="B30" s="3" t="s">
        <v>16</v>
      </c>
      <c r="C30" s="3">
        <v>500</v>
      </c>
      <c r="D30" s="3">
        <v>480</v>
      </c>
      <c r="E30" s="3">
        <v>500</v>
      </c>
      <c r="F30" s="3">
        <v>460</v>
      </c>
      <c r="G30" s="3">
        <v>500</v>
      </c>
      <c r="H30" s="3">
        <v>500</v>
      </c>
      <c r="I30" s="3">
        <v>500</v>
      </c>
    </row>
    <row r="31" spans="1:9" x14ac:dyDescent="0.25">
      <c r="A31" s="6" t="s">
        <v>11</v>
      </c>
      <c r="B31" s="3" t="s">
        <v>17</v>
      </c>
      <c r="C31" s="3">
        <v>117</v>
      </c>
      <c r="D31" s="3">
        <v>97</v>
      </c>
      <c r="E31" s="3">
        <v>160</v>
      </c>
      <c r="F31" s="3">
        <v>116</v>
      </c>
      <c r="G31" s="3">
        <v>160</v>
      </c>
      <c r="H31" s="3">
        <v>160</v>
      </c>
      <c r="I31" s="3">
        <v>160</v>
      </c>
    </row>
    <row r="32" spans="1:9" x14ac:dyDescent="0.25">
      <c r="A32" s="6" t="s">
        <v>11</v>
      </c>
      <c r="B32" s="3" t="s">
        <v>18</v>
      </c>
      <c r="C32" s="3">
        <v>5673</v>
      </c>
      <c r="D32" s="3">
        <v>6178</v>
      </c>
      <c r="E32" s="3">
        <v>5700</v>
      </c>
      <c r="F32" s="3">
        <v>6754</v>
      </c>
      <c r="G32" s="3">
        <v>8024</v>
      </c>
      <c r="H32" s="3">
        <v>8000</v>
      </c>
      <c r="I32" s="3">
        <v>8000</v>
      </c>
    </row>
    <row r="33" spans="1:9" x14ac:dyDescent="0.25">
      <c r="A33" s="6" t="s">
        <v>11</v>
      </c>
      <c r="B33" s="3" t="s">
        <v>19</v>
      </c>
      <c r="C33" s="3">
        <v>11249</v>
      </c>
      <c r="D33" s="3">
        <v>11249</v>
      </c>
      <c r="E33" s="3">
        <v>11250</v>
      </c>
      <c r="F33" s="3">
        <v>11250</v>
      </c>
      <c r="G33" s="3">
        <v>11250</v>
      </c>
      <c r="H33" s="3">
        <v>11250</v>
      </c>
      <c r="I33" s="3">
        <v>11250</v>
      </c>
    </row>
    <row r="34" spans="1:9" x14ac:dyDescent="0.25">
      <c r="A34" s="6" t="s">
        <v>11</v>
      </c>
      <c r="B34" s="3" t="s">
        <v>20</v>
      </c>
      <c r="C34" s="3">
        <v>1062</v>
      </c>
      <c r="D34" s="3">
        <v>1062</v>
      </c>
      <c r="E34" s="3">
        <v>1062</v>
      </c>
      <c r="F34" s="3">
        <v>1062</v>
      </c>
      <c r="G34" s="3">
        <v>1062</v>
      </c>
      <c r="H34" s="3">
        <v>1062</v>
      </c>
      <c r="I34" s="3">
        <v>1062</v>
      </c>
    </row>
    <row r="35" spans="1:9" x14ac:dyDescent="0.25">
      <c r="A35" s="6" t="s">
        <v>11</v>
      </c>
      <c r="B35" s="3" t="s">
        <v>21</v>
      </c>
      <c r="C35" s="3">
        <v>428</v>
      </c>
      <c r="D35" s="3">
        <v>898</v>
      </c>
      <c r="E35" s="3">
        <v>813</v>
      </c>
      <c r="F35" s="3">
        <v>323</v>
      </c>
      <c r="G35" s="3">
        <v>850</v>
      </c>
      <c r="H35" s="3">
        <v>850</v>
      </c>
      <c r="I35" s="3">
        <v>850</v>
      </c>
    </row>
    <row r="36" spans="1:9" x14ac:dyDescent="0.25">
      <c r="A36" s="6" t="s">
        <v>11</v>
      </c>
      <c r="B36" s="3" t="s">
        <v>22</v>
      </c>
      <c r="C36" s="3">
        <v>2397</v>
      </c>
      <c r="D36" s="3">
        <v>1909</v>
      </c>
      <c r="E36" s="3">
        <v>2000</v>
      </c>
      <c r="F36" s="3">
        <v>1515</v>
      </c>
      <c r="G36" s="3">
        <v>1600</v>
      </c>
      <c r="H36" s="3">
        <v>1600</v>
      </c>
      <c r="I36" s="3">
        <v>1600</v>
      </c>
    </row>
    <row r="37" spans="1:9" x14ac:dyDescent="0.25">
      <c r="A37" s="6" t="s">
        <v>11</v>
      </c>
      <c r="B37" s="3" t="s">
        <v>23</v>
      </c>
      <c r="C37" s="3">
        <v>730</v>
      </c>
      <c r="D37" s="3">
        <v>730</v>
      </c>
      <c r="E37" s="3">
        <v>730</v>
      </c>
      <c r="F37" s="3">
        <v>730</v>
      </c>
      <c r="G37" s="3">
        <v>730</v>
      </c>
      <c r="H37" s="3">
        <v>730</v>
      </c>
      <c r="I37" s="3">
        <v>730</v>
      </c>
    </row>
    <row r="38" spans="1:9" x14ac:dyDescent="0.25">
      <c r="A38" s="6" t="s">
        <v>11</v>
      </c>
      <c r="B38" s="3" t="s">
        <v>24</v>
      </c>
      <c r="C38" s="3">
        <v>2747</v>
      </c>
      <c r="D38" s="3">
        <v>832</v>
      </c>
      <c r="E38" s="3">
        <v>700</v>
      </c>
      <c r="F38" s="3">
        <v>410</v>
      </c>
      <c r="G38" s="3">
        <v>400</v>
      </c>
      <c r="H38" s="3">
        <v>405</v>
      </c>
      <c r="I38" s="3">
        <v>405</v>
      </c>
    </row>
    <row r="39" spans="1:9" x14ac:dyDescent="0.25">
      <c r="A39" s="6" t="s">
        <v>11</v>
      </c>
      <c r="B39" s="3" t="s">
        <v>25</v>
      </c>
      <c r="C39" s="3">
        <v>123</v>
      </c>
      <c r="D39" s="3">
        <v>61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5">
      <c r="A40" s="6" t="s">
        <v>11</v>
      </c>
      <c r="B40" s="3" t="s">
        <v>26</v>
      </c>
      <c r="C40" s="3">
        <v>190</v>
      </c>
      <c r="D40" s="3">
        <v>188</v>
      </c>
      <c r="E40" s="3">
        <v>150</v>
      </c>
      <c r="F40" s="3">
        <v>199</v>
      </c>
      <c r="G40" s="3">
        <v>200</v>
      </c>
      <c r="H40" s="3">
        <v>200</v>
      </c>
      <c r="I40" s="3">
        <v>200</v>
      </c>
    </row>
    <row r="41" spans="1:9" x14ac:dyDescent="0.25">
      <c r="A41" s="6" t="s">
        <v>27</v>
      </c>
      <c r="B41" s="3" t="s">
        <v>28</v>
      </c>
      <c r="C41" s="3">
        <v>5106</v>
      </c>
      <c r="D41" s="3">
        <v>5215</v>
      </c>
      <c r="E41" s="3">
        <v>5100</v>
      </c>
      <c r="F41" s="3">
        <v>5342</v>
      </c>
      <c r="G41" s="3">
        <v>5100</v>
      </c>
      <c r="H41" s="3">
        <v>5100</v>
      </c>
      <c r="I41" s="3">
        <v>5100</v>
      </c>
    </row>
    <row r="42" spans="1:9" x14ac:dyDescent="0.25">
      <c r="A42" s="6" t="s">
        <v>11</v>
      </c>
      <c r="B42" s="3" t="s">
        <v>29</v>
      </c>
      <c r="C42" s="3">
        <v>84</v>
      </c>
      <c r="D42" s="3">
        <v>622</v>
      </c>
      <c r="E42" s="3">
        <v>100</v>
      </c>
      <c r="F42" s="3">
        <v>523</v>
      </c>
      <c r="G42" s="3">
        <v>100</v>
      </c>
      <c r="H42" s="3">
        <v>100</v>
      </c>
      <c r="I42" s="3">
        <v>100</v>
      </c>
    </row>
    <row r="43" spans="1:9" x14ac:dyDescent="0.25">
      <c r="A43" s="6" t="s">
        <v>30</v>
      </c>
      <c r="B43" s="3" t="s">
        <v>31</v>
      </c>
      <c r="C43" s="3">
        <v>325</v>
      </c>
      <c r="D43" s="3">
        <v>325</v>
      </c>
      <c r="E43" s="3">
        <v>325</v>
      </c>
      <c r="F43" s="3">
        <v>325</v>
      </c>
      <c r="G43" s="3">
        <v>325</v>
      </c>
      <c r="H43" s="3">
        <v>325</v>
      </c>
      <c r="I43" s="3">
        <v>325</v>
      </c>
    </row>
    <row r="44" spans="1:9" x14ac:dyDescent="0.25">
      <c r="A44" s="6" t="s">
        <v>11</v>
      </c>
      <c r="B44" s="3" t="s">
        <v>32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 x14ac:dyDescent="0.25">
      <c r="A45" s="6" t="s">
        <v>11</v>
      </c>
      <c r="B45" s="3" t="s">
        <v>33</v>
      </c>
      <c r="C45" s="3">
        <v>5</v>
      </c>
      <c r="D45" s="3">
        <v>2</v>
      </c>
      <c r="E45" s="3">
        <v>5</v>
      </c>
      <c r="F45" s="3">
        <v>3</v>
      </c>
      <c r="G45" s="3">
        <v>0</v>
      </c>
      <c r="H45" s="3">
        <v>0</v>
      </c>
      <c r="I45" s="3">
        <v>0</v>
      </c>
    </row>
    <row r="46" spans="1:9" x14ac:dyDescent="0.25">
      <c r="A46" s="6" t="s">
        <v>11</v>
      </c>
      <c r="B46" s="3" t="s">
        <v>49</v>
      </c>
      <c r="C46" s="3">
        <v>598</v>
      </c>
      <c r="D46" s="3">
        <v>0</v>
      </c>
      <c r="E46" s="3">
        <v>0</v>
      </c>
      <c r="F46" s="3">
        <v>1501</v>
      </c>
      <c r="G46" s="3">
        <v>100</v>
      </c>
      <c r="H46" s="3">
        <v>100</v>
      </c>
      <c r="I46" s="3">
        <v>100</v>
      </c>
    </row>
    <row r="47" spans="1:9" x14ac:dyDescent="0.25">
      <c r="A47" s="6" t="s">
        <v>11</v>
      </c>
      <c r="B47" s="3" t="s">
        <v>34</v>
      </c>
      <c r="C47" s="3">
        <v>709</v>
      </c>
      <c r="D47" s="3">
        <v>1000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</row>
    <row r="48" spans="1:9" x14ac:dyDescent="0.25">
      <c r="A48" s="6" t="s">
        <v>11</v>
      </c>
      <c r="B48" s="3" t="s">
        <v>35</v>
      </c>
      <c r="C48" s="3">
        <v>1214</v>
      </c>
      <c r="D48" s="3">
        <v>0</v>
      </c>
      <c r="E48" s="3">
        <v>0</v>
      </c>
      <c r="F48" s="3">
        <v>254</v>
      </c>
      <c r="G48" s="3">
        <v>0</v>
      </c>
      <c r="H48" s="3">
        <v>0</v>
      </c>
      <c r="I48" s="3">
        <v>0</v>
      </c>
    </row>
    <row r="49" spans="1:9" x14ac:dyDescent="0.25">
      <c r="A49" s="9"/>
      <c r="B49" s="8"/>
      <c r="C49" s="8">
        <f t="shared" ref="C49:H49" si="18">SUM(C26:C48)</f>
        <v>121344</v>
      </c>
      <c r="D49" s="8">
        <f t="shared" si="18"/>
        <v>129010</v>
      </c>
      <c r="E49" s="8">
        <f t="shared" si="18"/>
        <v>110568</v>
      </c>
      <c r="F49" s="8">
        <f t="shared" si="18"/>
        <v>117027</v>
      </c>
      <c r="G49" s="8">
        <f t="shared" si="18"/>
        <v>117034</v>
      </c>
      <c r="H49" s="8">
        <f t="shared" si="18"/>
        <v>117115</v>
      </c>
      <c r="I49" s="8">
        <f>SUM(I26:I48)</f>
        <v>117215</v>
      </c>
    </row>
    <row r="50" spans="1:9" x14ac:dyDescent="0.25">
      <c r="A50" s="9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10" t="s">
        <v>36</v>
      </c>
      <c r="B51" s="11" t="s">
        <v>37</v>
      </c>
      <c r="C51" s="11">
        <v>0</v>
      </c>
      <c r="D51" s="11">
        <v>1000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x14ac:dyDescent="0.25">
      <c r="A52" s="10" t="s">
        <v>36</v>
      </c>
      <c r="B52" s="11" t="s">
        <v>38</v>
      </c>
      <c r="C52" s="11">
        <v>47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1:9" x14ac:dyDescent="0.25">
      <c r="A53" s="9"/>
      <c r="B53" s="8"/>
      <c r="C53" s="8">
        <f>SUM(C51+C52)</f>
        <v>47</v>
      </c>
      <c r="D53" s="8">
        <f>SUM(D51+D52)</f>
        <v>1000</v>
      </c>
      <c r="E53" s="8">
        <f>SUM(E51:E52)</f>
        <v>0</v>
      </c>
      <c r="F53" s="8">
        <f>SUM(F51+F52)</f>
        <v>0</v>
      </c>
      <c r="G53" s="8">
        <f t="shared" ref="G53:I53" si="19">SUM(G51)</f>
        <v>0</v>
      </c>
      <c r="H53" s="8">
        <f t="shared" si="19"/>
        <v>0</v>
      </c>
      <c r="I53" s="8">
        <f t="shared" si="19"/>
        <v>0</v>
      </c>
    </row>
    <row r="54" spans="1:9" x14ac:dyDescent="0.25">
      <c r="A54" s="10" t="s">
        <v>39</v>
      </c>
      <c r="B54" s="11" t="s">
        <v>40</v>
      </c>
      <c r="C54" s="11">
        <v>1650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x14ac:dyDescent="0.25">
      <c r="A55" s="9"/>
      <c r="B55" s="8"/>
      <c r="C55" s="8">
        <f t="shared" ref="C55:I55" si="20">SUM(C54)</f>
        <v>1650</v>
      </c>
      <c r="D55" s="8">
        <f t="shared" si="20"/>
        <v>0</v>
      </c>
      <c r="E55" s="8">
        <f t="shared" si="20"/>
        <v>0</v>
      </c>
      <c r="F55" s="8">
        <f t="shared" si="20"/>
        <v>0</v>
      </c>
      <c r="G55" s="8">
        <f t="shared" si="20"/>
        <v>0</v>
      </c>
      <c r="H55" s="8">
        <f t="shared" si="20"/>
        <v>0</v>
      </c>
      <c r="I55" s="8">
        <f t="shared" si="20"/>
        <v>0</v>
      </c>
    </row>
    <row r="56" spans="1:9" x14ac:dyDescent="0.25">
      <c r="A56" s="6" t="s">
        <v>41</v>
      </c>
      <c r="B56" s="3" t="s">
        <v>42</v>
      </c>
      <c r="C56" s="3">
        <v>75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5">
      <c r="A57" s="8"/>
      <c r="B57" s="8"/>
      <c r="C57" s="8">
        <f>SUM(C56)</f>
        <v>75</v>
      </c>
      <c r="D57" s="8">
        <f>SUM(D56)</f>
        <v>0</v>
      </c>
      <c r="E57" s="8">
        <f>SUM(E56)</f>
        <v>0</v>
      </c>
      <c r="F57" s="8">
        <f>SUM(F56)</f>
        <v>0</v>
      </c>
      <c r="G57" s="8">
        <f>SUM(G56)</f>
        <v>0</v>
      </c>
      <c r="H57" s="8">
        <f>SUM(H56:H56)</f>
        <v>0</v>
      </c>
      <c r="I57" s="8">
        <f>SUM(I56)</f>
        <v>0</v>
      </c>
    </row>
    <row r="58" spans="1:9" x14ac:dyDescent="0.25">
      <c r="A58" s="6" t="s">
        <v>43</v>
      </c>
      <c r="B58" s="3" t="s">
        <v>44</v>
      </c>
      <c r="C58" s="3">
        <v>23743</v>
      </c>
      <c r="D58" s="3">
        <v>12308</v>
      </c>
      <c r="E58" s="3">
        <v>0</v>
      </c>
      <c r="F58" s="3">
        <v>9614</v>
      </c>
      <c r="G58" s="3">
        <v>0</v>
      </c>
      <c r="H58" s="3">
        <v>0</v>
      </c>
      <c r="I58" s="3">
        <v>0</v>
      </c>
    </row>
    <row r="59" spans="1:9" x14ac:dyDescent="0.25">
      <c r="A59" s="8"/>
      <c r="B59" s="8"/>
      <c r="C59" s="8">
        <f>SUM(C58)</f>
        <v>23743</v>
      </c>
      <c r="D59" s="8">
        <f>SUM(D58)</f>
        <v>12308</v>
      </c>
      <c r="E59" s="8">
        <f t="shared" ref="E59:I59" si="21">SUM(E58)</f>
        <v>0</v>
      </c>
      <c r="F59" s="8">
        <f t="shared" si="21"/>
        <v>9614</v>
      </c>
      <c r="G59" s="8">
        <v>0</v>
      </c>
      <c r="H59" s="8">
        <v>0</v>
      </c>
      <c r="I59" s="8">
        <f t="shared" si="21"/>
        <v>0</v>
      </c>
    </row>
    <row r="60" spans="1:9" x14ac:dyDescent="0.25">
      <c r="A60" s="12"/>
      <c r="B60" s="12"/>
      <c r="C60" s="12">
        <f t="shared" ref="C60:I60" si="22">SUM(C4+C6+C8+C10+C12+C14+C16+C18+C20+C22+C25+C49+C53+C55+C57+C59)</f>
        <v>148017</v>
      </c>
      <c r="D60" s="12">
        <f t="shared" si="22"/>
        <v>146459</v>
      </c>
      <c r="E60" s="12">
        <f t="shared" si="22"/>
        <v>111300</v>
      </c>
      <c r="F60" s="12">
        <f t="shared" si="22"/>
        <v>132193</v>
      </c>
      <c r="G60" s="12">
        <f t="shared" si="22"/>
        <v>117800</v>
      </c>
      <c r="H60" s="12">
        <f t="shared" si="22"/>
        <v>117870</v>
      </c>
      <c r="I60" s="12">
        <f t="shared" si="22"/>
        <v>117970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I60" sqref="I60"/>
    </sheetView>
  </sheetViews>
  <sheetFormatPr defaultRowHeight="15" x14ac:dyDescent="0.25"/>
  <cols>
    <col min="1" max="1" width="4.85546875" customWidth="1"/>
    <col min="2" max="2" width="23.85546875" customWidth="1"/>
    <col min="3" max="4" width="7.85546875" customWidth="1"/>
    <col min="5" max="5" width="7.42578125" customWidth="1"/>
    <col min="6" max="6" width="7.140625" customWidth="1"/>
    <col min="7" max="7" width="7.5703125" customWidth="1"/>
    <col min="8" max="8" width="7" customWidth="1"/>
    <col min="9" max="9" width="6.7109375" customWidth="1"/>
  </cols>
  <sheetData>
    <row r="1" spans="1:9" ht="21" x14ac:dyDescent="0.35">
      <c r="A1" s="1"/>
      <c r="B1" s="2" t="s">
        <v>50</v>
      </c>
      <c r="C1" s="3"/>
      <c r="D1" s="3"/>
      <c r="E1" s="3"/>
      <c r="F1" s="3"/>
      <c r="G1" s="3"/>
      <c r="H1" s="4"/>
      <c r="I1" s="3"/>
    </row>
    <row r="2" spans="1:9" x14ac:dyDescent="0.25">
      <c r="A2" s="3"/>
      <c r="B2" s="3"/>
      <c r="C2" s="4">
        <v>2016</v>
      </c>
      <c r="D2" s="5">
        <v>2017</v>
      </c>
      <c r="E2" s="4" t="s">
        <v>51</v>
      </c>
      <c r="F2" s="4" t="s">
        <v>52</v>
      </c>
      <c r="G2" s="4">
        <v>2019</v>
      </c>
      <c r="H2" s="4">
        <v>2020</v>
      </c>
      <c r="I2" s="4">
        <v>2021</v>
      </c>
    </row>
    <row r="3" spans="1:9" x14ac:dyDescent="0.25">
      <c r="A3" s="6">
        <v>111</v>
      </c>
      <c r="B3" s="3" t="s">
        <v>0</v>
      </c>
      <c r="C3" s="3">
        <v>439</v>
      </c>
      <c r="D3" s="3">
        <v>452</v>
      </c>
      <c r="E3" s="3">
        <v>450</v>
      </c>
      <c r="F3" s="3">
        <v>552</v>
      </c>
      <c r="G3" s="3">
        <v>550</v>
      </c>
      <c r="H3" s="3">
        <v>550</v>
      </c>
      <c r="I3" s="3">
        <v>550</v>
      </c>
    </row>
    <row r="4" spans="1:9" x14ac:dyDescent="0.25">
      <c r="A4" s="7">
        <v>111</v>
      </c>
      <c r="B4" s="8"/>
      <c r="C4" s="8">
        <f t="shared" ref="C4:G4" si="0">SUM(C3)</f>
        <v>439</v>
      </c>
      <c r="D4" s="8">
        <f t="shared" si="0"/>
        <v>452</v>
      </c>
      <c r="E4" s="8">
        <f>SUM(E3)</f>
        <v>450</v>
      </c>
      <c r="F4" s="8">
        <f t="shared" si="0"/>
        <v>552</v>
      </c>
      <c r="G4" s="8">
        <f t="shared" si="0"/>
        <v>550</v>
      </c>
      <c r="H4" s="8">
        <f>SUM(H3)</f>
        <v>550</v>
      </c>
      <c r="I4" s="8">
        <f t="shared" ref="I4" si="1">SUM(I3)</f>
        <v>550</v>
      </c>
    </row>
    <row r="5" spans="1:9" x14ac:dyDescent="0.25">
      <c r="A5" s="6">
        <v>111</v>
      </c>
      <c r="B5" s="3" t="s">
        <v>1</v>
      </c>
      <c r="C5" s="3">
        <v>156</v>
      </c>
      <c r="D5" s="3">
        <v>160</v>
      </c>
      <c r="E5" s="3">
        <v>160</v>
      </c>
      <c r="F5" s="3">
        <v>164</v>
      </c>
      <c r="G5" s="3">
        <v>165</v>
      </c>
      <c r="H5" s="3">
        <v>165</v>
      </c>
      <c r="I5" s="3">
        <v>165</v>
      </c>
    </row>
    <row r="6" spans="1:9" x14ac:dyDescent="0.25">
      <c r="A6" s="7">
        <v>111</v>
      </c>
      <c r="B6" s="8"/>
      <c r="C6" s="8">
        <f t="shared" ref="C6:G6" si="2">SUM(C5)</f>
        <v>156</v>
      </c>
      <c r="D6" s="8">
        <f t="shared" si="2"/>
        <v>160</v>
      </c>
      <c r="E6" s="8">
        <f t="shared" si="2"/>
        <v>160</v>
      </c>
      <c r="F6" s="8">
        <f t="shared" si="2"/>
        <v>164</v>
      </c>
      <c r="G6" s="8">
        <f t="shared" si="2"/>
        <v>165</v>
      </c>
      <c r="H6" s="8">
        <f>SUM(H5)</f>
        <v>165</v>
      </c>
      <c r="I6" s="8">
        <f t="shared" ref="I6" si="3">SUM(I5)</f>
        <v>165</v>
      </c>
    </row>
    <row r="7" spans="1:9" x14ac:dyDescent="0.25">
      <c r="A7" s="6">
        <v>111</v>
      </c>
      <c r="B7" s="3" t="s">
        <v>2</v>
      </c>
      <c r="C7" s="3">
        <v>51</v>
      </c>
      <c r="D7" s="3">
        <v>0</v>
      </c>
      <c r="E7" s="3">
        <v>60</v>
      </c>
      <c r="F7" s="3">
        <v>0</v>
      </c>
      <c r="G7" s="3">
        <v>65</v>
      </c>
      <c r="H7" s="3">
        <v>65</v>
      </c>
      <c r="I7" s="3">
        <v>65</v>
      </c>
    </row>
    <row r="8" spans="1:9" x14ac:dyDescent="0.25">
      <c r="A8" s="7">
        <v>111</v>
      </c>
      <c r="B8" s="8"/>
      <c r="C8" s="8">
        <f t="shared" ref="C8:I8" si="4">SUM(C7)</f>
        <v>51</v>
      </c>
      <c r="D8" s="8">
        <f t="shared" si="4"/>
        <v>0</v>
      </c>
      <c r="E8" s="8">
        <f t="shared" si="4"/>
        <v>60</v>
      </c>
      <c r="F8" s="8">
        <f t="shared" si="4"/>
        <v>0</v>
      </c>
      <c r="G8" s="8">
        <f t="shared" si="4"/>
        <v>65</v>
      </c>
      <c r="H8" s="8">
        <f t="shared" si="4"/>
        <v>65</v>
      </c>
      <c r="I8" s="8">
        <f t="shared" si="4"/>
        <v>65</v>
      </c>
    </row>
    <row r="9" spans="1:9" x14ac:dyDescent="0.25">
      <c r="A9" s="6">
        <v>111</v>
      </c>
      <c r="B9" s="3" t="s">
        <v>3</v>
      </c>
      <c r="C9" s="3">
        <v>44</v>
      </c>
      <c r="D9" s="3">
        <v>45</v>
      </c>
      <c r="E9" s="3">
        <v>45</v>
      </c>
      <c r="F9" s="3">
        <v>46</v>
      </c>
      <c r="G9" s="3">
        <v>45</v>
      </c>
      <c r="H9" s="3">
        <v>45</v>
      </c>
      <c r="I9" s="3">
        <v>45</v>
      </c>
    </row>
    <row r="10" spans="1:9" x14ac:dyDescent="0.25">
      <c r="A10" s="7">
        <v>111</v>
      </c>
      <c r="B10" s="8"/>
      <c r="C10" s="8">
        <f t="shared" ref="C10:G10" si="5">SUM(C9)</f>
        <v>44</v>
      </c>
      <c r="D10" s="8">
        <f t="shared" si="5"/>
        <v>45</v>
      </c>
      <c r="E10" s="8">
        <f t="shared" si="5"/>
        <v>45</v>
      </c>
      <c r="F10" s="8">
        <f t="shared" si="5"/>
        <v>46</v>
      </c>
      <c r="G10" s="8">
        <f t="shared" si="5"/>
        <v>45</v>
      </c>
      <c r="H10" s="8">
        <f>SUM(H9)</f>
        <v>45</v>
      </c>
      <c r="I10" s="8">
        <f t="shared" ref="I10" si="6">SUM(I9)</f>
        <v>45</v>
      </c>
    </row>
    <row r="11" spans="1:9" x14ac:dyDescent="0.25">
      <c r="A11" s="6">
        <v>111</v>
      </c>
      <c r="B11" s="3" t="s">
        <v>4</v>
      </c>
      <c r="C11" s="3">
        <v>20</v>
      </c>
      <c r="D11" s="3">
        <v>21</v>
      </c>
      <c r="E11" s="3">
        <v>21</v>
      </c>
      <c r="F11" s="3">
        <v>21</v>
      </c>
      <c r="G11" s="3">
        <v>20</v>
      </c>
      <c r="H11" s="3">
        <v>20</v>
      </c>
      <c r="I11" s="3">
        <v>20</v>
      </c>
    </row>
    <row r="12" spans="1:9" x14ac:dyDescent="0.25">
      <c r="A12" s="7">
        <v>111</v>
      </c>
      <c r="B12" s="8"/>
      <c r="C12" s="8">
        <f t="shared" ref="C12:G12" si="7">SUM(C11)</f>
        <v>20</v>
      </c>
      <c r="D12" s="8">
        <f t="shared" si="7"/>
        <v>21</v>
      </c>
      <c r="E12" s="8">
        <f t="shared" si="7"/>
        <v>21</v>
      </c>
      <c r="F12" s="8">
        <f t="shared" si="7"/>
        <v>21</v>
      </c>
      <c r="G12" s="8">
        <f t="shared" si="7"/>
        <v>20</v>
      </c>
      <c r="H12" s="8">
        <f>SUM(H11)</f>
        <v>20</v>
      </c>
      <c r="I12" s="8">
        <f t="shared" ref="I12" si="8">SUM(I11)</f>
        <v>20</v>
      </c>
    </row>
    <row r="13" spans="1:9" x14ac:dyDescent="0.25">
      <c r="A13" s="6">
        <v>111</v>
      </c>
      <c r="B13" s="3" t="s">
        <v>5</v>
      </c>
      <c r="C13" s="3">
        <v>560</v>
      </c>
      <c r="D13" s="3">
        <v>568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x14ac:dyDescent="0.25">
      <c r="A14" s="7">
        <v>111</v>
      </c>
      <c r="B14" s="8"/>
      <c r="C14" s="8">
        <f>SUM(C13)</f>
        <v>560</v>
      </c>
      <c r="D14" s="8">
        <f>SUM(D13)</f>
        <v>568</v>
      </c>
      <c r="E14" s="8">
        <f t="shared" ref="E14:G14" si="9">SUM(E13)</f>
        <v>0</v>
      </c>
      <c r="F14" s="8">
        <f t="shared" si="9"/>
        <v>0</v>
      </c>
      <c r="G14" s="8">
        <f t="shared" si="9"/>
        <v>0</v>
      </c>
      <c r="H14" s="8">
        <f>SUM(H13)</f>
        <v>0</v>
      </c>
      <c r="I14" s="8">
        <f t="shared" ref="I14" si="10">SUM(I13)</f>
        <v>0</v>
      </c>
    </row>
    <row r="15" spans="1:9" x14ac:dyDescent="0.25">
      <c r="A15" s="6">
        <v>111</v>
      </c>
      <c r="B15" s="3" t="s">
        <v>6</v>
      </c>
      <c r="C15" s="3">
        <v>12</v>
      </c>
      <c r="D15" s="3">
        <v>29</v>
      </c>
      <c r="E15" s="3">
        <v>30</v>
      </c>
      <c r="F15" s="3">
        <v>18</v>
      </c>
      <c r="G15" s="3">
        <v>20</v>
      </c>
      <c r="H15" s="3">
        <v>20</v>
      </c>
      <c r="I15" s="3">
        <v>20</v>
      </c>
    </row>
    <row r="16" spans="1:9" x14ac:dyDescent="0.25">
      <c r="A16" s="7">
        <v>111</v>
      </c>
      <c r="B16" s="8"/>
      <c r="C16" s="8">
        <f t="shared" ref="C16:G16" si="11">SUM(C15)</f>
        <v>12</v>
      </c>
      <c r="D16" s="8">
        <f t="shared" si="11"/>
        <v>29</v>
      </c>
      <c r="E16" s="8">
        <f t="shared" si="11"/>
        <v>30</v>
      </c>
      <c r="F16" s="8">
        <f t="shared" si="11"/>
        <v>18</v>
      </c>
      <c r="G16" s="8">
        <f t="shared" si="11"/>
        <v>20</v>
      </c>
      <c r="H16" s="8">
        <f>SUM(H15)</f>
        <v>20</v>
      </c>
      <c r="I16" s="8">
        <f t="shared" ref="I16" si="12">SUM(I15)</f>
        <v>20</v>
      </c>
    </row>
    <row r="17" spans="1:9" x14ac:dyDescent="0.25">
      <c r="A17" s="6">
        <v>111</v>
      </c>
      <c r="B17" s="3" t="s">
        <v>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x14ac:dyDescent="0.25">
      <c r="A18" s="7">
        <v>111</v>
      </c>
      <c r="B18" s="8"/>
      <c r="C18" s="8">
        <f t="shared" ref="C18:I18" si="13">SUM(C17)</f>
        <v>0</v>
      </c>
      <c r="D18" s="8">
        <f t="shared" si="13"/>
        <v>0</v>
      </c>
      <c r="E18" s="8">
        <f t="shared" si="13"/>
        <v>0</v>
      </c>
      <c r="F18" s="8">
        <f t="shared" si="13"/>
        <v>0</v>
      </c>
      <c r="G18" s="8">
        <f t="shared" si="13"/>
        <v>0</v>
      </c>
      <c r="H18" s="8">
        <f t="shared" si="13"/>
        <v>0</v>
      </c>
      <c r="I18" s="8">
        <f t="shared" si="13"/>
        <v>0</v>
      </c>
    </row>
    <row r="19" spans="1:9" x14ac:dyDescent="0.25">
      <c r="A19" s="6">
        <v>111</v>
      </c>
      <c r="B19" s="3" t="s">
        <v>8</v>
      </c>
      <c r="C19" s="3">
        <v>2859</v>
      </c>
      <c r="D19" s="3">
        <v>3000</v>
      </c>
      <c r="E19" s="3">
        <v>0</v>
      </c>
      <c r="F19" s="3">
        <v>3000</v>
      </c>
      <c r="G19" s="3">
        <v>0</v>
      </c>
      <c r="H19" s="3">
        <v>0</v>
      </c>
      <c r="I19" s="3">
        <v>0</v>
      </c>
    </row>
    <row r="20" spans="1:9" x14ac:dyDescent="0.25">
      <c r="A20" s="7">
        <v>111</v>
      </c>
      <c r="B20" s="8"/>
      <c r="C20" s="8">
        <f t="shared" ref="C20:I20" si="14">SUM(C19)</f>
        <v>2859</v>
      </c>
      <c r="D20" s="8">
        <f t="shared" si="14"/>
        <v>3000</v>
      </c>
      <c r="E20" s="8">
        <f t="shared" si="14"/>
        <v>0</v>
      </c>
      <c r="F20" s="8">
        <f t="shared" si="14"/>
        <v>3000</v>
      </c>
      <c r="G20" s="8">
        <f t="shared" si="14"/>
        <v>0</v>
      </c>
      <c r="H20" s="8">
        <f t="shared" si="14"/>
        <v>0</v>
      </c>
      <c r="I20" s="8">
        <f t="shared" si="14"/>
        <v>0</v>
      </c>
    </row>
    <row r="21" spans="1:9" x14ac:dyDescent="0.25">
      <c r="A21" s="6">
        <v>111</v>
      </c>
      <c r="B21" s="3" t="s">
        <v>48</v>
      </c>
      <c r="C21" s="3">
        <v>0</v>
      </c>
      <c r="D21" s="3">
        <v>1277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7">
        <v>111</v>
      </c>
      <c r="B22" s="8"/>
      <c r="C22" s="8">
        <f t="shared" ref="C22:I22" si="15">SUM(C21)</f>
        <v>0</v>
      </c>
      <c r="D22" s="8">
        <f t="shared" si="15"/>
        <v>1277</v>
      </c>
      <c r="E22" s="8">
        <f t="shared" si="15"/>
        <v>0</v>
      </c>
      <c r="F22" s="8">
        <f t="shared" si="15"/>
        <v>0</v>
      </c>
      <c r="G22" s="8">
        <f t="shared" si="15"/>
        <v>0</v>
      </c>
      <c r="H22" s="8">
        <f t="shared" si="15"/>
        <v>0</v>
      </c>
      <c r="I22" s="8">
        <f t="shared" si="15"/>
        <v>0</v>
      </c>
    </row>
    <row r="23" spans="1:9" x14ac:dyDescent="0.25">
      <c r="A23" s="6">
        <v>1161</v>
      </c>
      <c r="B23" s="3" t="s">
        <v>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6">
        <v>1162</v>
      </c>
      <c r="B24" s="3" t="s">
        <v>10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5">
      <c r="A25" s="7"/>
      <c r="B25" s="8"/>
      <c r="C25" s="8">
        <v>0</v>
      </c>
      <c r="D25" s="8">
        <f t="shared" ref="D25:G25" si="16">SUM(D23:D24)</f>
        <v>0</v>
      </c>
      <c r="E25" s="8">
        <f t="shared" si="16"/>
        <v>0</v>
      </c>
      <c r="F25" s="8">
        <f t="shared" si="16"/>
        <v>0</v>
      </c>
      <c r="G25" s="8">
        <f t="shared" si="16"/>
        <v>0</v>
      </c>
      <c r="H25" s="8">
        <f>SUM(H23+H24)</f>
        <v>0</v>
      </c>
      <c r="I25" s="8">
        <f t="shared" ref="I25" si="17">SUM(I23:I24)</f>
        <v>0</v>
      </c>
    </row>
    <row r="26" spans="1:9" x14ac:dyDescent="0.25">
      <c r="A26" s="6" t="s">
        <v>11</v>
      </c>
      <c r="B26" s="3" t="s">
        <v>12</v>
      </c>
      <c r="C26" s="3">
        <v>82249</v>
      </c>
      <c r="D26" s="3">
        <v>75880</v>
      </c>
      <c r="E26" s="3">
        <v>71100</v>
      </c>
      <c r="F26" s="3">
        <v>77663</v>
      </c>
      <c r="G26" s="3">
        <v>80200</v>
      </c>
      <c r="H26" s="3">
        <v>80300</v>
      </c>
      <c r="I26" s="3">
        <v>80400</v>
      </c>
    </row>
    <row r="27" spans="1:9" x14ac:dyDescent="0.25">
      <c r="A27" s="6" t="s">
        <v>11</v>
      </c>
      <c r="B27" s="3" t="s">
        <v>13</v>
      </c>
      <c r="C27" s="3">
        <v>12280</v>
      </c>
      <c r="D27" s="3">
        <v>6773</v>
      </c>
      <c r="E27" s="3">
        <v>12000</v>
      </c>
      <c r="F27" s="3">
        <v>9984</v>
      </c>
      <c r="G27" s="3">
        <v>18200</v>
      </c>
      <c r="H27" s="3">
        <v>18200</v>
      </c>
      <c r="I27" s="3">
        <v>18200</v>
      </c>
    </row>
    <row r="28" spans="1:9" x14ac:dyDescent="0.25">
      <c r="A28" s="6" t="s">
        <v>11</v>
      </c>
      <c r="B28" s="3" t="s">
        <v>14</v>
      </c>
      <c r="C28" s="3">
        <v>3600</v>
      </c>
      <c r="D28" s="3">
        <v>3574</v>
      </c>
      <c r="E28" s="3">
        <v>3500</v>
      </c>
      <c r="F28" s="3">
        <v>3740</v>
      </c>
      <c r="G28" s="3">
        <v>3700</v>
      </c>
      <c r="H28" s="3">
        <v>3700</v>
      </c>
      <c r="I28" s="3">
        <v>3700</v>
      </c>
    </row>
    <row r="29" spans="1:9" x14ac:dyDescent="0.25">
      <c r="A29" s="6" t="s">
        <v>11</v>
      </c>
      <c r="B29" s="3" t="s">
        <v>15</v>
      </c>
      <c r="C29" s="3">
        <v>33</v>
      </c>
      <c r="D29" s="3">
        <v>33</v>
      </c>
      <c r="E29" s="3">
        <v>33</v>
      </c>
      <c r="F29" s="3">
        <v>33</v>
      </c>
      <c r="G29" s="3">
        <v>30</v>
      </c>
      <c r="H29" s="3">
        <v>30</v>
      </c>
      <c r="I29" s="3">
        <v>30</v>
      </c>
    </row>
    <row r="30" spans="1:9" x14ac:dyDescent="0.25">
      <c r="A30" s="6" t="s">
        <v>11</v>
      </c>
      <c r="B30" s="3" t="s">
        <v>16</v>
      </c>
      <c r="C30" s="3">
        <v>480</v>
      </c>
      <c r="D30" s="3">
        <v>460</v>
      </c>
      <c r="E30" s="3">
        <v>500</v>
      </c>
      <c r="F30" s="3">
        <v>468</v>
      </c>
      <c r="G30" s="3">
        <v>500</v>
      </c>
      <c r="H30" s="3">
        <v>500</v>
      </c>
      <c r="I30" s="3">
        <v>500</v>
      </c>
    </row>
    <row r="31" spans="1:9" x14ac:dyDescent="0.25">
      <c r="A31" s="6" t="s">
        <v>11</v>
      </c>
      <c r="B31" s="3" t="s">
        <v>17</v>
      </c>
      <c r="C31" s="3">
        <v>97</v>
      </c>
      <c r="D31" s="3">
        <v>116</v>
      </c>
      <c r="E31" s="3">
        <v>160</v>
      </c>
      <c r="F31" s="3">
        <v>84</v>
      </c>
      <c r="G31" s="3">
        <v>100</v>
      </c>
      <c r="H31" s="3">
        <v>100</v>
      </c>
      <c r="I31" s="3">
        <v>100</v>
      </c>
    </row>
    <row r="32" spans="1:9" x14ac:dyDescent="0.25">
      <c r="A32" s="6" t="s">
        <v>11</v>
      </c>
      <c r="B32" s="3" t="s">
        <v>18</v>
      </c>
      <c r="C32" s="3">
        <v>6178</v>
      </c>
      <c r="D32" s="3">
        <v>6754</v>
      </c>
      <c r="E32" s="3">
        <v>8024</v>
      </c>
      <c r="F32" s="3">
        <v>8269</v>
      </c>
      <c r="G32" s="3">
        <v>8200</v>
      </c>
      <c r="H32" s="3">
        <v>8200</v>
      </c>
      <c r="I32" s="3">
        <v>8200</v>
      </c>
    </row>
    <row r="33" spans="1:9" x14ac:dyDescent="0.25">
      <c r="A33" s="6" t="s">
        <v>11</v>
      </c>
      <c r="B33" s="3" t="s">
        <v>19</v>
      </c>
      <c r="C33" s="3">
        <v>11249</v>
      </c>
      <c r="D33" s="3">
        <v>11250</v>
      </c>
      <c r="E33" s="3">
        <v>11250</v>
      </c>
      <c r="F33" s="3">
        <v>11250</v>
      </c>
      <c r="G33" s="3">
        <v>11250</v>
      </c>
      <c r="H33" s="3">
        <v>11250</v>
      </c>
      <c r="I33" s="3">
        <v>11250</v>
      </c>
    </row>
    <row r="34" spans="1:9" x14ac:dyDescent="0.25">
      <c r="A34" s="6" t="s">
        <v>11</v>
      </c>
      <c r="B34" s="3" t="s">
        <v>20</v>
      </c>
      <c r="C34" s="3">
        <v>1062</v>
      </c>
      <c r="D34" s="3">
        <v>1062</v>
      </c>
      <c r="E34" s="3">
        <v>1062</v>
      </c>
      <c r="F34" s="3">
        <v>0</v>
      </c>
      <c r="G34" s="3">
        <v>1060</v>
      </c>
      <c r="H34" s="3">
        <v>1060</v>
      </c>
      <c r="I34" s="3">
        <v>1060</v>
      </c>
    </row>
    <row r="35" spans="1:9" x14ac:dyDescent="0.25">
      <c r="A35" s="6" t="s">
        <v>11</v>
      </c>
      <c r="B35" s="3" t="s">
        <v>21</v>
      </c>
      <c r="C35" s="3">
        <v>898</v>
      </c>
      <c r="D35" s="3">
        <v>323</v>
      </c>
      <c r="E35" s="3">
        <v>850</v>
      </c>
      <c r="F35" s="3">
        <v>320</v>
      </c>
      <c r="G35" s="3">
        <v>900</v>
      </c>
      <c r="H35" s="3">
        <v>900</v>
      </c>
      <c r="I35" s="3">
        <v>900</v>
      </c>
    </row>
    <row r="36" spans="1:9" x14ac:dyDescent="0.25">
      <c r="A36" s="6" t="s">
        <v>11</v>
      </c>
      <c r="B36" s="3" t="s">
        <v>22</v>
      </c>
      <c r="C36" s="3">
        <v>1909</v>
      </c>
      <c r="D36" s="3">
        <v>1515</v>
      </c>
      <c r="E36" s="3">
        <v>1600</v>
      </c>
      <c r="F36" s="3">
        <v>1740</v>
      </c>
      <c r="G36" s="3">
        <v>1600</v>
      </c>
      <c r="H36" s="3">
        <v>1600</v>
      </c>
      <c r="I36" s="3">
        <v>1600</v>
      </c>
    </row>
    <row r="37" spans="1:9" x14ac:dyDescent="0.25">
      <c r="A37" s="6" t="s">
        <v>11</v>
      </c>
      <c r="B37" s="3" t="s">
        <v>23</v>
      </c>
      <c r="C37" s="3">
        <v>730</v>
      </c>
      <c r="D37" s="3">
        <v>730</v>
      </c>
      <c r="E37" s="3">
        <v>730</v>
      </c>
      <c r="F37" s="3">
        <v>730</v>
      </c>
      <c r="G37" s="3">
        <v>730</v>
      </c>
      <c r="H37" s="3">
        <v>730</v>
      </c>
      <c r="I37" s="3">
        <v>730</v>
      </c>
    </row>
    <row r="38" spans="1:9" x14ac:dyDescent="0.25">
      <c r="A38" s="6" t="s">
        <v>11</v>
      </c>
      <c r="B38" s="3" t="s">
        <v>24</v>
      </c>
      <c r="C38" s="3">
        <v>832</v>
      </c>
      <c r="D38" s="3">
        <v>410</v>
      </c>
      <c r="E38" s="3">
        <v>400</v>
      </c>
      <c r="F38" s="3">
        <v>582</v>
      </c>
      <c r="G38" s="3">
        <v>400</v>
      </c>
      <c r="H38" s="3">
        <v>400</v>
      </c>
      <c r="I38" s="3">
        <v>400</v>
      </c>
    </row>
    <row r="39" spans="1:9" x14ac:dyDescent="0.25">
      <c r="A39" s="6" t="s">
        <v>11</v>
      </c>
      <c r="B39" s="3" t="s">
        <v>25</v>
      </c>
      <c r="C39" s="3">
        <v>61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x14ac:dyDescent="0.25">
      <c r="A40" s="6" t="s">
        <v>11</v>
      </c>
      <c r="B40" s="3" t="s">
        <v>26</v>
      </c>
      <c r="C40" s="3">
        <v>188</v>
      </c>
      <c r="D40" s="3">
        <v>199</v>
      </c>
      <c r="E40" s="3">
        <v>200</v>
      </c>
      <c r="F40" s="3">
        <v>166</v>
      </c>
      <c r="G40" s="3">
        <v>200</v>
      </c>
      <c r="H40" s="3">
        <v>200</v>
      </c>
      <c r="I40" s="3">
        <v>200</v>
      </c>
    </row>
    <row r="41" spans="1:9" x14ac:dyDescent="0.25">
      <c r="A41" s="6" t="s">
        <v>27</v>
      </c>
      <c r="B41" s="3" t="s">
        <v>28</v>
      </c>
      <c r="C41" s="3">
        <v>5215</v>
      </c>
      <c r="D41" s="3">
        <v>5342</v>
      </c>
      <c r="E41" s="3">
        <v>5100</v>
      </c>
      <c r="F41" s="3">
        <v>4727</v>
      </c>
      <c r="G41" s="3">
        <v>5100</v>
      </c>
      <c r="H41" s="3">
        <v>5100</v>
      </c>
      <c r="I41" s="3">
        <v>5100</v>
      </c>
    </row>
    <row r="42" spans="1:9" x14ac:dyDescent="0.25">
      <c r="A42" s="6" t="s">
        <v>11</v>
      </c>
      <c r="B42" s="3" t="s">
        <v>29</v>
      </c>
      <c r="C42" s="3">
        <v>622</v>
      </c>
      <c r="D42" s="3">
        <v>523</v>
      </c>
      <c r="E42" s="3">
        <v>100</v>
      </c>
      <c r="F42" s="3">
        <v>79</v>
      </c>
      <c r="G42" s="3">
        <v>100</v>
      </c>
      <c r="H42" s="3">
        <v>100</v>
      </c>
      <c r="I42" s="3">
        <v>100</v>
      </c>
    </row>
    <row r="43" spans="1:9" x14ac:dyDescent="0.25">
      <c r="A43" s="6" t="s">
        <v>30</v>
      </c>
      <c r="B43" s="3" t="s">
        <v>31</v>
      </c>
      <c r="C43" s="3">
        <v>325</v>
      </c>
      <c r="D43" s="3">
        <v>325</v>
      </c>
      <c r="E43" s="3">
        <v>325</v>
      </c>
      <c r="F43" s="3">
        <v>749</v>
      </c>
      <c r="G43" s="3">
        <v>650</v>
      </c>
      <c r="H43" s="3">
        <v>650</v>
      </c>
      <c r="I43" s="3">
        <v>650</v>
      </c>
    </row>
    <row r="44" spans="1:9" x14ac:dyDescent="0.25">
      <c r="A44" s="6" t="s">
        <v>11</v>
      </c>
      <c r="B44" s="3" t="s">
        <v>32</v>
      </c>
      <c r="C44" s="3">
        <v>0</v>
      </c>
      <c r="D44" s="3">
        <v>0</v>
      </c>
      <c r="E44" s="3">
        <v>0</v>
      </c>
      <c r="F44" s="3">
        <v>15</v>
      </c>
      <c r="G44" s="3">
        <v>0</v>
      </c>
      <c r="H44" s="3">
        <v>0</v>
      </c>
      <c r="I44" s="3">
        <v>0</v>
      </c>
    </row>
    <row r="45" spans="1:9" x14ac:dyDescent="0.25">
      <c r="A45" s="6" t="s">
        <v>11</v>
      </c>
      <c r="B45" s="3" t="s">
        <v>33</v>
      </c>
      <c r="C45" s="3">
        <v>2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6" spans="1:9" x14ac:dyDescent="0.25">
      <c r="A46" s="6" t="s">
        <v>11</v>
      </c>
      <c r="B46" s="3" t="s">
        <v>49</v>
      </c>
      <c r="C46" s="3">
        <v>0</v>
      </c>
      <c r="D46" s="3">
        <v>1501</v>
      </c>
      <c r="E46" s="3">
        <v>100</v>
      </c>
      <c r="F46" s="3">
        <v>429</v>
      </c>
      <c r="G46" s="3">
        <v>215</v>
      </c>
      <c r="H46" s="3">
        <v>315</v>
      </c>
      <c r="I46" s="3">
        <v>315</v>
      </c>
    </row>
    <row r="47" spans="1:9" x14ac:dyDescent="0.25">
      <c r="A47" s="6" t="s">
        <v>11</v>
      </c>
      <c r="B47" s="3" t="s">
        <v>34</v>
      </c>
      <c r="C47" s="3">
        <v>1000</v>
      </c>
      <c r="D47" s="3">
        <v>0</v>
      </c>
      <c r="E47" s="3">
        <v>0</v>
      </c>
      <c r="F47" s="3">
        <v>206</v>
      </c>
      <c r="G47" s="3">
        <v>0</v>
      </c>
      <c r="H47" s="3">
        <v>0</v>
      </c>
      <c r="I47" s="3">
        <v>0</v>
      </c>
    </row>
    <row r="48" spans="1:9" x14ac:dyDescent="0.25">
      <c r="A48" s="6" t="s">
        <v>11</v>
      </c>
      <c r="B48" s="3" t="s">
        <v>35</v>
      </c>
      <c r="C48" s="3">
        <v>0</v>
      </c>
      <c r="D48" s="3">
        <v>254</v>
      </c>
      <c r="E48" s="3">
        <v>0</v>
      </c>
      <c r="F48" s="3">
        <v>32</v>
      </c>
      <c r="G48" s="3">
        <v>0</v>
      </c>
      <c r="H48" s="3">
        <v>0</v>
      </c>
      <c r="I48" s="3">
        <v>0</v>
      </c>
    </row>
    <row r="49" spans="1:9" x14ac:dyDescent="0.25">
      <c r="A49" s="9"/>
      <c r="B49" s="8"/>
      <c r="C49" s="8">
        <f t="shared" ref="C49:H49" si="18">SUM(C26:C48)</f>
        <v>129010</v>
      </c>
      <c r="D49" s="8">
        <f t="shared" si="18"/>
        <v>117027</v>
      </c>
      <c r="E49" s="8">
        <f t="shared" si="18"/>
        <v>117034</v>
      </c>
      <c r="F49" s="8">
        <f t="shared" si="18"/>
        <v>121266</v>
      </c>
      <c r="G49" s="8">
        <f t="shared" si="18"/>
        <v>133135</v>
      </c>
      <c r="H49" s="8">
        <f t="shared" si="18"/>
        <v>133335</v>
      </c>
      <c r="I49" s="8">
        <f>SUM(I26:I48)</f>
        <v>133435</v>
      </c>
    </row>
    <row r="50" spans="1:9" x14ac:dyDescent="0.25">
      <c r="A50" s="9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10" t="s">
        <v>36</v>
      </c>
      <c r="B51" s="11" t="s">
        <v>37</v>
      </c>
      <c r="C51" s="11">
        <v>1000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x14ac:dyDescent="0.25">
      <c r="A52" s="10" t="s">
        <v>36</v>
      </c>
      <c r="B52" s="11" t="s">
        <v>38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1:9" x14ac:dyDescent="0.25">
      <c r="A53" s="9"/>
      <c r="B53" s="8"/>
      <c r="C53" s="8">
        <v>1000</v>
      </c>
      <c r="D53" s="8">
        <f>SUM(D51+D52)</f>
        <v>0</v>
      </c>
      <c r="E53" s="8">
        <f>SUM(E51:E52)</f>
        <v>0</v>
      </c>
      <c r="F53" s="8">
        <f>SUM(F51+F52)</f>
        <v>0</v>
      </c>
      <c r="G53" s="8">
        <f t="shared" ref="G53:I53" si="19">SUM(G51)</f>
        <v>0</v>
      </c>
      <c r="H53" s="8">
        <f t="shared" si="19"/>
        <v>0</v>
      </c>
      <c r="I53" s="8">
        <f t="shared" si="19"/>
        <v>0</v>
      </c>
    </row>
    <row r="54" spans="1:9" x14ac:dyDescent="0.25">
      <c r="A54" s="10" t="s">
        <v>39</v>
      </c>
      <c r="B54" s="11" t="s">
        <v>40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x14ac:dyDescent="0.25">
      <c r="A55" s="9"/>
      <c r="B55" s="8"/>
      <c r="C55" s="8">
        <f t="shared" ref="C55:I55" si="20">SUM(C54)</f>
        <v>0</v>
      </c>
      <c r="D55" s="8">
        <f t="shared" si="20"/>
        <v>0</v>
      </c>
      <c r="E55" s="8">
        <f t="shared" si="20"/>
        <v>0</v>
      </c>
      <c r="F55" s="8">
        <f t="shared" si="20"/>
        <v>0</v>
      </c>
      <c r="G55" s="8">
        <f t="shared" si="20"/>
        <v>0</v>
      </c>
      <c r="H55" s="8">
        <f t="shared" si="20"/>
        <v>0</v>
      </c>
      <c r="I55" s="8">
        <f t="shared" si="20"/>
        <v>0</v>
      </c>
    </row>
    <row r="56" spans="1:9" x14ac:dyDescent="0.25">
      <c r="A56" s="6" t="s">
        <v>41</v>
      </c>
      <c r="B56" s="3" t="s">
        <v>42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 x14ac:dyDescent="0.25">
      <c r="A57" s="8"/>
      <c r="B57" s="8"/>
      <c r="C57" s="8">
        <f>SUM(C56)</f>
        <v>0</v>
      </c>
      <c r="D57" s="8">
        <f>SUM(D56)</f>
        <v>0</v>
      </c>
      <c r="E57" s="8">
        <f>SUM(E56)</f>
        <v>0</v>
      </c>
      <c r="F57" s="8">
        <f>SUM(F56)</f>
        <v>0</v>
      </c>
      <c r="G57" s="8">
        <f>SUM(G56)</f>
        <v>0</v>
      </c>
      <c r="H57" s="8">
        <f>SUM(H56:H56)</f>
        <v>0</v>
      </c>
      <c r="I57" s="8">
        <f>SUM(I56)</f>
        <v>0</v>
      </c>
    </row>
    <row r="58" spans="1:9" x14ac:dyDescent="0.25">
      <c r="A58" s="6" t="s">
        <v>43</v>
      </c>
      <c r="B58" s="3" t="s">
        <v>44</v>
      </c>
      <c r="C58" s="3">
        <v>12308</v>
      </c>
      <c r="D58" s="3">
        <v>9614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</row>
    <row r="59" spans="1:9" x14ac:dyDescent="0.25">
      <c r="A59" s="8"/>
      <c r="B59" s="8"/>
      <c r="C59" s="8">
        <f>SUM(C58)</f>
        <v>12308</v>
      </c>
      <c r="D59" s="8">
        <f>SUM(D58)</f>
        <v>9614</v>
      </c>
      <c r="E59" s="8">
        <f t="shared" ref="E59:I59" si="21">SUM(E58)</f>
        <v>0</v>
      </c>
      <c r="F59" s="8">
        <f t="shared" si="21"/>
        <v>0</v>
      </c>
      <c r="G59" s="8">
        <v>0</v>
      </c>
      <c r="H59" s="8">
        <v>0</v>
      </c>
      <c r="I59" s="8">
        <f t="shared" si="21"/>
        <v>0</v>
      </c>
    </row>
    <row r="60" spans="1:9" x14ac:dyDescent="0.25">
      <c r="A60" s="12"/>
      <c r="B60" s="12"/>
      <c r="C60" s="12">
        <f t="shared" ref="C60:I60" si="22">SUM(C4+C6+C8+C10+C12+C14+C16+C18+C20+C22+C25+C49+C53+C55+C57+C59)</f>
        <v>146459</v>
      </c>
      <c r="D60" s="12">
        <f t="shared" si="22"/>
        <v>132193</v>
      </c>
      <c r="E60" s="12">
        <f t="shared" si="22"/>
        <v>117800</v>
      </c>
      <c r="F60" s="12">
        <f t="shared" si="22"/>
        <v>125067</v>
      </c>
      <c r="G60" s="12">
        <f t="shared" si="22"/>
        <v>134000</v>
      </c>
      <c r="H60" s="12">
        <f t="shared" si="22"/>
        <v>134200</v>
      </c>
      <c r="I60" s="12">
        <f t="shared" si="22"/>
        <v>134300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2018-2020</vt:lpstr>
      <vt:lpstr>2019-2021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2018-11-23T08:35:48Z</dcterms:modified>
</cp:coreProperties>
</file>